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Sheet1" sheetId="1" r:id="rId1"/>
  </sheets>
  <definedNames>
    <definedName name="_xlnm._FilterDatabase" localSheetId="0" hidden="1">Sheet1!$A$2:$O$106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<sst xmlns="http://schemas.openxmlformats.org/spreadsheetml/2006/main" count="329" uniqueCount="160">
  <si>
    <t>2024年淮安经济技术开发区公开招聘教师总成绩公示</t>
  </si>
  <si>
    <t>序号</t>
  </si>
  <si>
    <r>
      <rPr>
        <b/>
        <sz val="10"/>
        <color theme="1"/>
        <rFont val="宋体"/>
        <charset val="134"/>
      </rPr>
      <t>岗位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代码</t>
    </r>
  </si>
  <si>
    <t>岗位名称</t>
  </si>
  <si>
    <t>准考证号</t>
  </si>
  <si>
    <r>
      <rPr>
        <b/>
        <sz val="10"/>
        <color theme="1"/>
        <rFont val="宋体"/>
        <charset val="134"/>
      </rPr>
      <t>笔试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成绩</t>
    </r>
  </si>
  <si>
    <r>
      <rPr>
        <b/>
        <sz val="10"/>
        <color theme="1"/>
        <rFont val="宋体"/>
        <charset val="134"/>
      </rPr>
      <t>百分占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比</t>
    </r>
    <r>
      <rPr>
        <b/>
        <sz val="10"/>
        <color theme="1"/>
        <rFont val="Times New Roman"/>
        <charset val="134"/>
      </rPr>
      <t>40%</t>
    </r>
  </si>
  <si>
    <r>
      <rPr>
        <b/>
        <sz val="10"/>
        <color theme="1"/>
        <rFont val="宋体"/>
        <charset val="134"/>
      </rPr>
      <t>百分占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比</t>
    </r>
    <r>
      <rPr>
        <b/>
        <sz val="10"/>
        <color theme="1"/>
        <rFont val="Times New Roman"/>
        <charset val="134"/>
      </rPr>
      <t>30%</t>
    </r>
  </si>
  <si>
    <r>
      <rPr>
        <b/>
        <sz val="10"/>
        <color theme="1"/>
        <rFont val="宋体"/>
        <charset val="134"/>
      </rPr>
      <t>面试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成绩</t>
    </r>
  </si>
  <si>
    <r>
      <rPr>
        <b/>
        <sz val="10"/>
        <color theme="1"/>
        <rFont val="宋体"/>
        <charset val="134"/>
      </rPr>
      <t>百分占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比</t>
    </r>
    <r>
      <rPr>
        <b/>
        <sz val="10"/>
        <color theme="1"/>
        <rFont val="Times New Roman"/>
        <charset val="134"/>
      </rPr>
      <t>60%</t>
    </r>
  </si>
  <si>
    <r>
      <rPr>
        <b/>
        <sz val="10"/>
        <color theme="1"/>
        <rFont val="宋体"/>
        <charset val="134"/>
      </rPr>
      <t>技能加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试成绩</t>
    </r>
  </si>
  <si>
    <t>总成绩</t>
  </si>
  <si>
    <t>备注</t>
  </si>
  <si>
    <t>01</t>
  </si>
  <si>
    <r>
      <rPr>
        <sz val="10"/>
        <color indexed="63"/>
        <rFont val="宋体"/>
        <charset val="134"/>
      </rPr>
      <t>初中语文教师</t>
    </r>
  </si>
  <si>
    <t>101080100215</t>
  </si>
  <si>
    <t>101080100110</t>
  </si>
  <si>
    <t>101080100204</t>
  </si>
  <si>
    <t>101080100109</t>
  </si>
  <si>
    <t>101080100106</t>
  </si>
  <si>
    <t>101080100126</t>
  </si>
  <si>
    <t>101080100201</t>
  </si>
  <si>
    <t>101080100212</t>
  </si>
  <si>
    <t>101080100216</t>
  </si>
  <si>
    <t>02</t>
  </si>
  <si>
    <r>
      <rPr>
        <sz val="10"/>
        <color indexed="63"/>
        <rFont val="宋体"/>
        <charset val="134"/>
      </rPr>
      <t>初中数学教师</t>
    </r>
  </si>
  <si>
    <t>102080100504</t>
  </si>
  <si>
    <t>102080100520</t>
  </si>
  <si>
    <t>102080100522</t>
  </si>
  <si>
    <t>102080100526</t>
  </si>
  <si>
    <t>102080100503</t>
  </si>
  <si>
    <t>102080100511</t>
  </si>
  <si>
    <t>03</t>
  </si>
  <si>
    <r>
      <rPr>
        <sz val="10"/>
        <color indexed="63"/>
        <rFont val="宋体"/>
        <charset val="134"/>
      </rPr>
      <t>初中英语教师</t>
    </r>
  </si>
  <si>
    <t>103080100703</t>
  </si>
  <si>
    <t>103080100706</t>
  </si>
  <si>
    <t>103080100816</t>
  </si>
  <si>
    <t>103080100802</t>
  </si>
  <si>
    <t>103080100725</t>
  </si>
  <si>
    <t>103080100704</t>
  </si>
  <si>
    <t>103080100720</t>
  </si>
  <si>
    <t>04</t>
  </si>
  <si>
    <r>
      <rPr>
        <sz val="10"/>
        <color indexed="63"/>
        <rFont val="宋体"/>
        <charset val="134"/>
      </rPr>
      <t>初中历史教师</t>
    </r>
  </si>
  <si>
    <t>104080101212</t>
  </si>
  <si>
    <t>104080101215</t>
  </si>
  <si>
    <t>104080101211</t>
  </si>
  <si>
    <t>05</t>
  </si>
  <si>
    <r>
      <rPr>
        <sz val="10"/>
        <color indexed="63"/>
        <rFont val="宋体"/>
        <charset val="134"/>
      </rPr>
      <t>初中生物教师</t>
    </r>
  </si>
  <si>
    <t>105080101409</t>
  </si>
  <si>
    <t>105080101408</t>
  </si>
  <si>
    <t>105080101401</t>
  </si>
  <si>
    <t>06</t>
  </si>
  <si>
    <r>
      <rPr>
        <sz val="10"/>
        <color indexed="63"/>
        <rFont val="宋体"/>
        <charset val="134"/>
      </rPr>
      <t>初中物理教师</t>
    </r>
  </si>
  <si>
    <t>106080101605</t>
  </si>
  <si>
    <t>07</t>
  </si>
  <si>
    <r>
      <rPr>
        <sz val="10"/>
        <color indexed="63"/>
        <rFont val="宋体"/>
        <charset val="134"/>
      </rPr>
      <t>初中道法教师</t>
    </r>
  </si>
  <si>
    <t>107080101701</t>
  </si>
  <si>
    <t>107080101702</t>
  </si>
  <si>
    <t>107080101705</t>
  </si>
  <si>
    <t>08</t>
  </si>
  <si>
    <r>
      <rPr>
        <sz val="10"/>
        <color indexed="63"/>
        <rFont val="宋体"/>
        <charset val="134"/>
      </rPr>
      <t>初中化学教师</t>
    </r>
  </si>
  <si>
    <t>108080101802</t>
  </si>
  <si>
    <t>108080101804</t>
  </si>
  <si>
    <t>108080101803</t>
  </si>
  <si>
    <t>09</t>
  </si>
  <si>
    <t>101080100313</t>
  </si>
  <si>
    <t>101080100306</t>
  </si>
  <si>
    <t>101080100321</t>
  </si>
  <si>
    <t>101080100405</t>
  </si>
  <si>
    <t>101080100419</t>
  </si>
  <si>
    <t>101080100423</t>
  </si>
  <si>
    <t>10</t>
  </si>
  <si>
    <t>102080100617</t>
  </si>
  <si>
    <t>102080100606</t>
  </si>
  <si>
    <t>102080100620</t>
  </si>
  <si>
    <t>102080100626</t>
  </si>
  <si>
    <t>102080100607</t>
  </si>
  <si>
    <t>缺考</t>
  </si>
  <si>
    <t>102080100613</t>
  </si>
  <si>
    <t>11</t>
  </si>
  <si>
    <t>103080101120</t>
  </si>
  <si>
    <t>103080101019</t>
  </si>
  <si>
    <t>103080100910</t>
  </si>
  <si>
    <t>103080101103</t>
  </si>
  <si>
    <t>103080101105</t>
  </si>
  <si>
    <t>103080101001</t>
  </si>
  <si>
    <t>12</t>
  </si>
  <si>
    <t>104080101309</t>
  </si>
  <si>
    <t>104080101302</t>
  </si>
  <si>
    <t>104080101307</t>
  </si>
  <si>
    <t>13</t>
  </si>
  <si>
    <t>105080101511</t>
  </si>
  <si>
    <t>105080101506</t>
  </si>
  <si>
    <t>105080101512</t>
  </si>
  <si>
    <t>105080101514</t>
  </si>
  <si>
    <t>105080101518</t>
  </si>
  <si>
    <t>14</t>
  </si>
  <si>
    <r>
      <rPr>
        <sz val="10"/>
        <color indexed="63"/>
        <rFont val="宋体"/>
        <charset val="134"/>
      </rPr>
      <t>初中体育教师</t>
    </r>
  </si>
  <si>
    <t>109080101911</t>
  </si>
  <si>
    <t>109080101910</t>
  </si>
  <si>
    <t>109080101913</t>
  </si>
  <si>
    <t>15</t>
  </si>
  <si>
    <r>
      <rPr>
        <sz val="10"/>
        <color indexed="63"/>
        <rFont val="宋体"/>
        <charset val="134"/>
      </rPr>
      <t>初中地理教师</t>
    </r>
  </si>
  <si>
    <t>110080102301</t>
  </si>
  <si>
    <t>110080102303</t>
  </si>
  <si>
    <t>110080102310</t>
  </si>
  <si>
    <t>16</t>
  </si>
  <si>
    <r>
      <rPr>
        <sz val="10"/>
        <color indexed="63"/>
        <rFont val="宋体"/>
        <charset val="134"/>
      </rPr>
      <t>小学体育教师</t>
    </r>
  </si>
  <si>
    <t>111080102107</t>
  </si>
  <si>
    <t>111080102128</t>
  </si>
  <si>
    <t>111080102129</t>
  </si>
  <si>
    <t>111080102028</t>
  </si>
  <si>
    <t>111080102118</t>
  </si>
  <si>
    <t>111080102008</t>
  </si>
  <si>
    <t>111080102202</t>
  </si>
  <si>
    <t>17</t>
  </si>
  <si>
    <r>
      <rPr>
        <sz val="10"/>
        <color indexed="63"/>
        <rFont val="宋体"/>
        <charset val="134"/>
      </rPr>
      <t>小学美术教师</t>
    </r>
  </si>
  <si>
    <t>112080102816</t>
  </si>
  <si>
    <t>112080102824</t>
  </si>
  <si>
    <t>112080102602</t>
  </si>
  <si>
    <t>112080102710</t>
  </si>
  <si>
    <t>112080102618</t>
  </si>
  <si>
    <t>112080102529</t>
  </si>
  <si>
    <t>112080103006</t>
  </si>
  <si>
    <t>18</t>
  </si>
  <si>
    <r>
      <rPr>
        <sz val="10"/>
        <color indexed="63"/>
        <rFont val="宋体"/>
        <charset val="134"/>
      </rPr>
      <t>高中数学教师</t>
    </r>
  </si>
  <si>
    <t>113080103105</t>
  </si>
  <si>
    <t>113080103110</t>
  </si>
  <si>
    <t>19</t>
  </si>
  <si>
    <r>
      <rPr>
        <sz val="10"/>
        <color indexed="63"/>
        <rFont val="宋体"/>
        <charset val="134"/>
      </rPr>
      <t>高中英语教师</t>
    </r>
  </si>
  <si>
    <t>114080103405</t>
  </si>
  <si>
    <t>114080103402</t>
  </si>
  <si>
    <t>114080103407</t>
  </si>
  <si>
    <t>20</t>
  </si>
  <si>
    <r>
      <rPr>
        <sz val="10"/>
        <color indexed="63"/>
        <rFont val="宋体"/>
        <charset val="134"/>
      </rPr>
      <t>高中体育教师</t>
    </r>
  </si>
  <si>
    <t>115080103510</t>
  </si>
  <si>
    <t>115080103520</t>
  </si>
  <si>
    <t>115080103524</t>
  </si>
  <si>
    <t>21</t>
  </si>
  <si>
    <r>
      <rPr>
        <sz val="10"/>
        <color indexed="63"/>
        <rFont val="宋体"/>
        <charset val="134"/>
      </rPr>
      <t>高中化学教师</t>
    </r>
  </si>
  <si>
    <t>116080103801</t>
  </si>
  <si>
    <t>116080103803</t>
  </si>
  <si>
    <t>116080103805</t>
  </si>
  <si>
    <t>22</t>
  </si>
  <si>
    <t>113080103203</t>
  </si>
  <si>
    <t>113080103202</t>
  </si>
  <si>
    <t>113080103204</t>
  </si>
  <si>
    <t>23</t>
  </si>
  <si>
    <t>114080103306</t>
  </si>
  <si>
    <t>114080103301</t>
  </si>
  <si>
    <t>114080103310</t>
  </si>
  <si>
    <t>24</t>
  </si>
  <si>
    <t>115080103708</t>
  </si>
  <si>
    <t>115080103704</t>
  </si>
  <si>
    <t>115080103717</t>
  </si>
  <si>
    <t>25</t>
  </si>
  <si>
    <r>
      <rPr>
        <sz val="10"/>
        <color indexed="63"/>
        <rFont val="宋体"/>
        <charset val="134"/>
      </rPr>
      <t>高中语文教师</t>
    </r>
  </si>
  <si>
    <t>117080103904</t>
  </si>
  <si>
    <t>117080103901</t>
  </si>
  <si>
    <t>117080103908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</si>
</sst>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8"/>
      <color theme="1"/>
      <name val="方正仿宋_GBK"/>
      <charset val="134"/>
    </font>
    <font>
      <sz val="8"/>
      <name val="Times New Roman"/>
      <charset val="0"/>
    </font>
    <font>
      <sz val="8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6"/>
      <color theme="1"/>
      <name val="方正小标宋_GBK"/>
      <charset val="134"/>
    </font>
    <font>
      <sz val="10"/>
      <color theme="1"/>
      <name val="方正小标宋_GBK"/>
      <charset val="134"/>
    </font>
    <font>
      <sz val="10"/>
      <name val="方正小标宋_GBK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Times New Roman"/>
      <charset val="134"/>
    </font>
    <font>
      <sz val="10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top" wrapText="1"/>
    </xf>
    <xf numFmtId="176" fontId="7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6"/>
  <sheetViews>
    <sheetView tabSelected="1" workbookViewId="0">
      <pane ySplit="2" topLeftCell="A33" activePane="bottomLeft" state="frozen"/>
      <selection/>
      <selection pane="bottomLeft" activeCell="K39" sqref="K39"/>
    </sheetView>
  </sheetViews>
  <sheetFormatPr defaultColWidth="9" defaultRowHeight="13.2"/>
  <cols>
    <col min="1" max="1" width="7.62962962962963" style="3" customWidth="1"/>
    <col min="2" max="2" width="7.62962962962963" style="4" customWidth="1"/>
    <col min="3" max="4" width="14.5462962962963" style="3" customWidth="1"/>
    <col min="5" max="5" width="8.25" style="5" customWidth="1"/>
    <col min="6" max="7" width="8.25" style="6" customWidth="1"/>
    <col min="8" max="8" width="8.25" style="7" customWidth="1"/>
    <col min="9" max="12" width="8.25" style="6" customWidth="1"/>
    <col min="13" max="13" width="8.25" style="8" customWidth="1"/>
    <col min="14" max="14" width="7.62962962962963" style="8" customWidth="1"/>
    <col min="15" max="16384" width="9" style="9"/>
  </cols>
  <sheetData>
    <row r="1" ht="32" customHeight="1" spans="1:14">
      <c r="A1" s="10" t="s">
        <v>0</v>
      </c>
      <c r="B1" s="11"/>
      <c r="C1" s="10"/>
      <c r="D1" s="10"/>
      <c r="E1" s="12"/>
      <c r="F1" s="13"/>
      <c r="G1" s="13"/>
      <c r="H1" s="14"/>
      <c r="I1" s="13"/>
      <c r="J1" s="13"/>
      <c r="K1" s="13"/>
      <c r="L1" s="13"/>
      <c r="M1" s="23"/>
      <c r="N1" s="23"/>
    </row>
    <row r="2" s="1" customFormat="1" ht="32" customHeight="1" spans="1:14">
      <c r="A2" s="15" t="s">
        <v>1</v>
      </c>
      <c r="B2" s="16" t="s">
        <v>2</v>
      </c>
      <c r="C2" s="15" t="s">
        <v>3</v>
      </c>
      <c r="D2" s="15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7</v>
      </c>
      <c r="K2" s="16" t="s">
        <v>10</v>
      </c>
      <c r="L2" s="16" t="s">
        <v>6</v>
      </c>
      <c r="M2" s="15" t="s">
        <v>11</v>
      </c>
      <c r="N2" s="15" t="s">
        <v>12</v>
      </c>
    </row>
    <row r="3" s="2" customFormat="1" ht="14" customHeight="1" spans="1:14">
      <c r="A3" s="17">
        <v>1</v>
      </c>
      <c r="B3" s="18" t="s">
        <v>13</v>
      </c>
      <c r="C3" s="17" t="s">
        <v>14</v>
      </c>
      <c r="D3" s="17" t="s">
        <v>15</v>
      </c>
      <c r="E3" s="19">
        <v>83</v>
      </c>
      <c r="F3" s="20">
        <f t="shared" ref="F3:F37" si="0">E3*0.4</f>
        <v>33.2</v>
      </c>
      <c r="G3" s="20"/>
      <c r="H3" s="20">
        <v>82.07</v>
      </c>
      <c r="I3" s="20">
        <f t="shared" ref="I3:I37" si="1">H3*0.6</f>
        <v>49.242</v>
      </c>
      <c r="J3" s="20"/>
      <c r="K3" s="20"/>
      <c r="L3" s="20"/>
      <c r="M3" s="24">
        <f t="shared" ref="M3:M37" si="2">F3+I3</f>
        <v>82.442</v>
      </c>
      <c r="N3" s="25"/>
    </row>
    <row r="4" s="2" customFormat="1" ht="14" customHeight="1" spans="1:14">
      <c r="A4" s="17">
        <v>2</v>
      </c>
      <c r="B4" s="18" t="s">
        <v>13</v>
      </c>
      <c r="C4" s="17" t="s">
        <v>14</v>
      </c>
      <c r="D4" s="17" t="s">
        <v>16</v>
      </c>
      <c r="E4" s="19">
        <v>82</v>
      </c>
      <c r="F4" s="20">
        <f t="shared" si="0"/>
        <v>32.8</v>
      </c>
      <c r="G4" s="20"/>
      <c r="H4" s="21">
        <v>84.3</v>
      </c>
      <c r="I4" s="20">
        <f t="shared" si="1"/>
        <v>50.58</v>
      </c>
      <c r="J4" s="20"/>
      <c r="K4" s="21"/>
      <c r="L4" s="20"/>
      <c r="M4" s="24">
        <f t="shared" si="2"/>
        <v>83.38</v>
      </c>
      <c r="N4" s="25"/>
    </row>
    <row r="5" s="2" customFormat="1" ht="14" customHeight="1" spans="1:14">
      <c r="A5" s="17">
        <v>3</v>
      </c>
      <c r="B5" s="18" t="s">
        <v>13</v>
      </c>
      <c r="C5" s="17" t="s">
        <v>14</v>
      </c>
      <c r="D5" s="17" t="s">
        <v>17</v>
      </c>
      <c r="E5" s="19">
        <v>81</v>
      </c>
      <c r="F5" s="20">
        <f t="shared" si="0"/>
        <v>32.4</v>
      </c>
      <c r="G5" s="20"/>
      <c r="H5" s="21">
        <v>84.53</v>
      </c>
      <c r="I5" s="20">
        <f t="shared" si="1"/>
        <v>50.718</v>
      </c>
      <c r="J5" s="20"/>
      <c r="K5" s="21"/>
      <c r="L5" s="20"/>
      <c r="M5" s="24">
        <f t="shared" si="2"/>
        <v>83.118</v>
      </c>
      <c r="N5" s="25"/>
    </row>
    <row r="6" s="2" customFormat="1" ht="14" customHeight="1" spans="1:14">
      <c r="A6" s="17">
        <v>4</v>
      </c>
      <c r="B6" s="18" t="s">
        <v>13</v>
      </c>
      <c r="C6" s="17" t="s">
        <v>14</v>
      </c>
      <c r="D6" s="17" t="s">
        <v>18</v>
      </c>
      <c r="E6" s="19">
        <v>80</v>
      </c>
      <c r="F6" s="20">
        <f t="shared" si="0"/>
        <v>32</v>
      </c>
      <c r="G6" s="20"/>
      <c r="H6" s="21">
        <v>83.53</v>
      </c>
      <c r="I6" s="20">
        <f t="shared" si="1"/>
        <v>50.118</v>
      </c>
      <c r="J6" s="20"/>
      <c r="K6" s="21"/>
      <c r="L6" s="20"/>
      <c r="M6" s="24">
        <f t="shared" si="2"/>
        <v>82.118</v>
      </c>
      <c r="N6" s="25"/>
    </row>
    <row r="7" s="2" customFormat="1" ht="14" customHeight="1" spans="1:14">
      <c r="A7" s="17">
        <v>5</v>
      </c>
      <c r="B7" s="18" t="s">
        <v>13</v>
      </c>
      <c r="C7" s="17" t="s">
        <v>14</v>
      </c>
      <c r="D7" s="17" t="s">
        <v>19</v>
      </c>
      <c r="E7" s="19">
        <v>79</v>
      </c>
      <c r="F7" s="20">
        <f t="shared" si="0"/>
        <v>31.6</v>
      </c>
      <c r="G7" s="20"/>
      <c r="H7" s="21">
        <v>83.93</v>
      </c>
      <c r="I7" s="20">
        <f t="shared" si="1"/>
        <v>50.358</v>
      </c>
      <c r="J7" s="20"/>
      <c r="K7" s="21"/>
      <c r="L7" s="20"/>
      <c r="M7" s="24">
        <f t="shared" si="2"/>
        <v>81.958</v>
      </c>
      <c r="N7" s="25"/>
    </row>
    <row r="8" s="2" customFormat="1" ht="14" customHeight="1" spans="1:14">
      <c r="A8" s="17">
        <v>6</v>
      </c>
      <c r="B8" s="18" t="s">
        <v>13</v>
      </c>
      <c r="C8" s="17" t="s">
        <v>14</v>
      </c>
      <c r="D8" s="17" t="s">
        <v>20</v>
      </c>
      <c r="E8" s="19">
        <v>79</v>
      </c>
      <c r="F8" s="20">
        <f t="shared" si="0"/>
        <v>31.6</v>
      </c>
      <c r="G8" s="20"/>
      <c r="H8" s="21">
        <v>83.17</v>
      </c>
      <c r="I8" s="20">
        <f t="shared" si="1"/>
        <v>49.902</v>
      </c>
      <c r="J8" s="20"/>
      <c r="K8" s="21"/>
      <c r="L8" s="20"/>
      <c r="M8" s="24">
        <f t="shared" si="2"/>
        <v>81.502</v>
      </c>
      <c r="N8" s="25"/>
    </row>
    <row r="9" s="2" customFormat="1" ht="14" customHeight="1" spans="1:14">
      <c r="A9" s="17">
        <v>7</v>
      </c>
      <c r="B9" s="18" t="s">
        <v>13</v>
      </c>
      <c r="C9" s="17" t="s">
        <v>14</v>
      </c>
      <c r="D9" s="17" t="s">
        <v>21</v>
      </c>
      <c r="E9" s="19">
        <v>79</v>
      </c>
      <c r="F9" s="20">
        <f t="shared" si="0"/>
        <v>31.6</v>
      </c>
      <c r="G9" s="20"/>
      <c r="H9" s="21">
        <v>83.63</v>
      </c>
      <c r="I9" s="20">
        <f t="shared" si="1"/>
        <v>50.178</v>
      </c>
      <c r="J9" s="20"/>
      <c r="K9" s="21"/>
      <c r="L9" s="20"/>
      <c r="M9" s="24">
        <f t="shared" si="2"/>
        <v>81.778</v>
      </c>
      <c r="N9" s="25"/>
    </row>
    <row r="10" s="2" customFormat="1" ht="14" customHeight="1" spans="1:14">
      <c r="A10" s="17">
        <v>8</v>
      </c>
      <c r="B10" s="18" t="s">
        <v>13</v>
      </c>
      <c r="C10" s="17" t="s">
        <v>14</v>
      </c>
      <c r="D10" s="17" t="s">
        <v>22</v>
      </c>
      <c r="E10" s="19">
        <v>79</v>
      </c>
      <c r="F10" s="20">
        <f t="shared" si="0"/>
        <v>31.6</v>
      </c>
      <c r="G10" s="20"/>
      <c r="H10" s="21">
        <v>81.2</v>
      </c>
      <c r="I10" s="20">
        <f t="shared" si="1"/>
        <v>48.72</v>
      </c>
      <c r="J10" s="20"/>
      <c r="K10" s="21"/>
      <c r="L10" s="20"/>
      <c r="M10" s="24">
        <f t="shared" si="2"/>
        <v>80.32</v>
      </c>
      <c r="N10" s="25"/>
    </row>
    <row r="11" s="2" customFormat="1" ht="14" customHeight="1" spans="1:14">
      <c r="A11" s="17">
        <v>9</v>
      </c>
      <c r="B11" s="18" t="s">
        <v>13</v>
      </c>
      <c r="C11" s="17" t="s">
        <v>14</v>
      </c>
      <c r="D11" s="17" t="s">
        <v>23</v>
      </c>
      <c r="E11" s="19">
        <v>79</v>
      </c>
      <c r="F11" s="20">
        <f t="shared" si="0"/>
        <v>31.6</v>
      </c>
      <c r="G11" s="20"/>
      <c r="H11" s="20">
        <v>85.87</v>
      </c>
      <c r="I11" s="20">
        <f t="shared" si="1"/>
        <v>51.522</v>
      </c>
      <c r="J11" s="20"/>
      <c r="K11" s="20"/>
      <c r="L11" s="20"/>
      <c r="M11" s="24">
        <f t="shared" si="2"/>
        <v>83.122</v>
      </c>
      <c r="N11" s="25"/>
    </row>
    <row r="12" s="2" customFormat="1" ht="14" customHeight="1" spans="1:14">
      <c r="A12" s="17">
        <v>10</v>
      </c>
      <c r="B12" s="18" t="s">
        <v>24</v>
      </c>
      <c r="C12" s="17" t="s">
        <v>25</v>
      </c>
      <c r="D12" s="17" t="s">
        <v>26</v>
      </c>
      <c r="E12" s="19">
        <v>90</v>
      </c>
      <c r="F12" s="20">
        <f t="shared" si="0"/>
        <v>36</v>
      </c>
      <c r="G12" s="20"/>
      <c r="H12" s="22">
        <v>81.83</v>
      </c>
      <c r="I12" s="20">
        <f t="shared" si="1"/>
        <v>49.098</v>
      </c>
      <c r="J12" s="20"/>
      <c r="K12" s="22"/>
      <c r="L12" s="20"/>
      <c r="M12" s="24">
        <f t="shared" si="2"/>
        <v>85.098</v>
      </c>
      <c r="N12" s="25"/>
    </row>
    <row r="13" s="2" customFormat="1" ht="14" customHeight="1" spans="1:14">
      <c r="A13" s="17">
        <v>11</v>
      </c>
      <c r="B13" s="18" t="s">
        <v>24</v>
      </c>
      <c r="C13" s="17" t="s">
        <v>25</v>
      </c>
      <c r="D13" s="17" t="s">
        <v>27</v>
      </c>
      <c r="E13" s="19">
        <v>87</v>
      </c>
      <c r="F13" s="20">
        <f t="shared" si="0"/>
        <v>34.8</v>
      </c>
      <c r="G13" s="20"/>
      <c r="H13" s="22">
        <v>80.93</v>
      </c>
      <c r="I13" s="20">
        <f t="shared" si="1"/>
        <v>48.558</v>
      </c>
      <c r="J13" s="20"/>
      <c r="K13" s="22"/>
      <c r="L13" s="20"/>
      <c r="M13" s="24">
        <f t="shared" si="2"/>
        <v>83.358</v>
      </c>
      <c r="N13" s="25"/>
    </row>
    <row r="14" s="2" customFormat="1" ht="14" customHeight="1" spans="1:14">
      <c r="A14" s="17">
        <v>12</v>
      </c>
      <c r="B14" s="18" t="s">
        <v>24</v>
      </c>
      <c r="C14" s="17" t="s">
        <v>25</v>
      </c>
      <c r="D14" s="17" t="s">
        <v>28</v>
      </c>
      <c r="E14" s="19">
        <v>87</v>
      </c>
      <c r="F14" s="20">
        <f t="shared" si="0"/>
        <v>34.8</v>
      </c>
      <c r="G14" s="20"/>
      <c r="H14" s="22">
        <v>82.47</v>
      </c>
      <c r="I14" s="20">
        <f t="shared" si="1"/>
        <v>49.482</v>
      </c>
      <c r="J14" s="20"/>
      <c r="K14" s="22"/>
      <c r="L14" s="20"/>
      <c r="M14" s="24">
        <f t="shared" si="2"/>
        <v>84.282</v>
      </c>
      <c r="N14" s="25"/>
    </row>
    <row r="15" s="2" customFormat="1" ht="14" customHeight="1" spans="1:14">
      <c r="A15" s="17">
        <v>13</v>
      </c>
      <c r="B15" s="18" t="s">
        <v>24</v>
      </c>
      <c r="C15" s="17" t="s">
        <v>25</v>
      </c>
      <c r="D15" s="17" t="s">
        <v>29</v>
      </c>
      <c r="E15" s="19">
        <v>87</v>
      </c>
      <c r="F15" s="20">
        <f t="shared" si="0"/>
        <v>34.8</v>
      </c>
      <c r="G15" s="20"/>
      <c r="H15" s="22">
        <v>79</v>
      </c>
      <c r="I15" s="20">
        <f t="shared" si="1"/>
        <v>47.4</v>
      </c>
      <c r="J15" s="20"/>
      <c r="K15" s="22"/>
      <c r="L15" s="20"/>
      <c r="M15" s="24">
        <f t="shared" si="2"/>
        <v>82.2</v>
      </c>
      <c r="N15" s="25"/>
    </row>
    <row r="16" s="2" customFormat="1" ht="14" customHeight="1" spans="1:14">
      <c r="A16" s="17">
        <v>14</v>
      </c>
      <c r="B16" s="18" t="s">
        <v>24</v>
      </c>
      <c r="C16" s="17" t="s">
        <v>25</v>
      </c>
      <c r="D16" s="17" t="s">
        <v>30</v>
      </c>
      <c r="E16" s="19">
        <v>86</v>
      </c>
      <c r="F16" s="20">
        <f t="shared" si="0"/>
        <v>34.4</v>
      </c>
      <c r="G16" s="20"/>
      <c r="H16" s="22">
        <v>82.87</v>
      </c>
      <c r="I16" s="20">
        <f t="shared" si="1"/>
        <v>49.722</v>
      </c>
      <c r="J16" s="20"/>
      <c r="K16" s="22"/>
      <c r="L16" s="20"/>
      <c r="M16" s="24">
        <f t="shared" si="2"/>
        <v>84.122</v>
      </c>
      <c r="N16" s="25"/>
    </row>
    <row r="17" s="2" customFormat="1" ht="14" customHeight="1" spans="1:14">
      <c r="A17" s="17">
        <v>15</v>
      </c>
      <c r="B17" s="18" t="s">
        <v>24</v>
      </c>
      <c r="C17" s="17" t="s">
        <v>25</v>
      </c>
      <c r="D17" s="17" t="s">
        <v>31</v>
      </c>
      <c r="E17" s="19">
        <v>86</v>
      </c>
      <c r="F17" s="20">
        <f t="shared" si="0"/>
        <v>34.4</v>
      </c>
      <c r="G17" s="20"/>
      <c r="H17" s="22">
        <v>80.13</v>
      </c>
      <c r="I17" s="20">
        <f t="shared" si="1"/>
        <v>48.078</v>
      </c>
      <c r="J17" s="20"/>
      <c r="K17" s="22"/>
      <c r="L17" s="20"/>
      <c r="M17" s="24">
        <f t="shared" si="2"/>
        <v>82.478</v>
      </c>
      <c r="N17" s="25"/>
    </row>
    <row r="18" s="2" customFormat="1" ht="14" customHeight="1" spans="1:14">
      <c r="A18" s="17">
        <v>16</v>
      </c>
      <c r="B18" s="18" t="s">
        <v>32</v>
      </c>
      <c r="C18" s="17" t="s">
        <v>33</v>
      </c>
      <c r="D18" s="17" t="s">
        <v>34</v>
      </c>
      <c r="E18" s="19">
        <v>79</v>
      </c>
      <c r="F18" s="20">
        <f t="shared" si="0"/>
        <v>31.6</v>
      </c>
      <c r="G18" s="20"/>
      <c r="H18" s="22">
        <v>78.4</v>
      </c>
      <c r="I18" s="20">
        <f t="shared" si="1"/>
        <v>47.04</v>
      </c>
      <c r="J18" s="20"/>
      <c r="K18" s="22"/>
      <c r="L18" s="20"/>
      <c r="M18" s="24">
        <f t="shared" si="2"/>
        <v>78.64</v>
      </c>
      <c r="N18" s="25"/>
    </row>
    <row r="19" s="2" customFormat="1" ht="14" customHeight="1" spans="1:14">
      <c r="A19" s="17">
        <v>17</v>
      </c>
      <c r="B19" s="18" t="s">
        <v>32</v>
      </c>
      <c r="C19" s="17" t="s">
        <v>33</v>
      </c>
      <c r="D19" s="17" t="s">
        <v>35</v>
      </c>
      <c r="E19" s="19">
        <v>79</v>
      </c>
      <c r="F19" s="20">
        <f t="shared" si="0"/>
        <v>31.6</v>
      </c>
      <c r="G19" s="20"/>
      <c r="H19" s="22">
        <v>78.17</v>
      </c>
      <c r="I19" s="20">
        <f t="shared" si="1"/>
        <v>46.902</v>
      </c>
      <c r="J19" s="20"/>
      <c r="K19" s="22"/>
      <c r="L19" s="20"/>
      <c r="M19" s="24">
        <f t="shared" si="2"/>
        <v>78.502</v>
      </c>
      <c r="N19" s="25"/>
    </row>
    <row r="20" s="2" customFormat="1" ht="14" customHeight="1" spans="1:14">
      <c r="A20" s="17">
        <v>18</v>
      </c>
      <c r="B20" s="18" t="s">
        <v>32</v>
      </c>
      <c r="C20" s="17" t="s">
        <v>33</v>
      </c>
      <c r="D20" s="17" t="s">
        <v>36</v>
      </c>
      <c r="E20" s="19">
        <v>76.5</v>
      </c>
      <c r="F20" s="20">
        <f t="shared" si="0"/>
        <v>30.6</v>
      </c>
      <c r="G20" s="20"/>
      <c r="H20" s="21">
        <v>81.1</v>
      </c>
      <c r="I20" s="20">
        <f t="shared" si="1"/>
        <v>48.66</v>
      </c>
      <c r="J20" s="20"/>
      <c r="K20" s="21"/>
      <c r="L20" s="20"/>
      <c r="M20" s="24">
        <f t="shared" si="2"/>
        <v>79.26</v>
      </c>
      <c r="N20" s="25"/>
    </row>
    <row r="21" s="2" customFormat="1" ht="14" customHeight="1" spans="1:14">
      <c r="A21" s="17">
        <v>19</v>
      </c>
      <c r="B21" s="18" t="s">
        <v>32</v>
      </c>
      <c r="C21" s="17" t="s">
        <v>33</v>
      </c>
      <c r="D21" s="17" t="s">
        <v>37</v>
      </c>
      <c r="E21" s="19">
        <v>75.5</v>
      </c>
      <c r="F21" s="20">
        <f t="shared" si="0"/>
        <v>30.2</v>
      </c>
      <c r="G21" s="20"/>
      <c r="H21" s="22">
        <v>78.17</v>
      </c>
      <c r="I21" s="20">
        <f t="shared" si="1"/>
        <v>46.902</v>
      </c>
      <c r="J21" s="20"/>
      <c r="K21" s="22"/>
      <c r="L21" s="20"/>
      <c r="M21" s="24">
        <f t="shared" si="2"/>
        <v>77.102</v>
      </c>
      <c r="N21" s="25"/>
    </row>
    <row r="22" s="2" customFormat="1" ht="14" customHeight="1" spans="1:14">
      <c r="A22" s="17">
        <v>20</v>
      </c>
      <c r="B22" s="18" t="s">
        <v>32</v>
      </c>
      <c r="C22" s="17" t="s">
        <v>33</v>
      </c>
      <c r="D22" s="17" t="s">
        <v>38</v>
      </c>
      <c r="E22" s="19">
        <v>75</v>
      </c>
      <c r="F22" s="20">
        <f t="shared" si="0"/>
        <v>30</v>
      </c>
      <c r="G22" s="20"/>
      <c r="H22" s="22">
        <v>78.23</v>
      </c>
      <c r="I22" s="20">
        <f t="shared" si="1"/>
        <v>46.938</v>
      </c>
      <c r="J22" s="20"/>
      <c r="K22" s="22"/>
      <c r="L22" s="20"/>
      <c r="M22" s="24">
        <f t="shared" si="2"/>
        <v>76.938</v>
      </c>
      <c r="N22" s="25"/>
    </row>
    <row r="23" s="2" customFormat="1" ht="14" customHeight="1" spans="1:14">
      <c r="A23" s="17">
        <v>21</v>
      </c>
      <c r="B23" s="18" t="s">
        <v>32</v>
      </c>
      <c r="C23" s="17" t="s">
        <v>33</v>
      </c>
      <c r="D23" s="17" t="s">
        <v>39</v>
      </c>
      <c r="E23" s="19">
        <v>73.5</v>
      </c>
      <c r="F23" s="20">
        <f t="shared" si="0"/>
        <v>29.4</v>
      </c>
      <c r="G23" s="20"/>
      <c r="H23" s="22">
        <v>72.63</v>
      </c>
      <c r="I23" s="20">
        <f t="shared" si="1"/>
        <v>43.578</v>
      </c>
      <c r="J23" s="20"/>
      <c r="K23" s="22"/>
      <c r="L23" s="20"/>
      <c r="M23" s="24">
        <f t="shared" si="2"/>
        <v>72.978</v>
      </c>
      <c r="N23" s="25"/>
    </row>
    <row r="24" s="2" customFormat="1" ht="14" customHeight="1" spans="1:14">
      <c r="A24" s="17">
        <v>22</v>
      </c>
      <c r="B24" s="18" t="s">
        <v>32</v>
      </c>
      <c r="C24" s="17" t="s">
        <v>33</v>
      </c>
      <c r="D24" s="17" t="s">
        <v>40</v>
      </c>
      <c r="E24" s="19">
        <v>73.5</v>
      </c>
      <c r="F24" s="20">
        <f t="shared" si="0"/>
        <v>29.4</v>
      </c>
      <c r="G24" s="20"/>
      <c r="H24" s="22">
        <v>75.77</v>
      </c>
      <c r="I24" s="20">
        <f t="shared" si="1"/>
        <v>45.462</v>
      </c>
      <c r="J24" s="20"/>
      <c r="K24" s="22"/>
      <c r="L24" s="20"/>
      <c r="M24" s="24">
        <f t="shared" si="2"/>
        <v>74.862</v>
      </c>
      <c r="N24" s="25"/>
    </row>
    <row r="25" s="2" customFormat="1" ht="14" customHeight="1" spans="1:14">
      <c r="A25" s="17">
        <v>23</v>
      </c>
      <c r="B25" s="18" t="s">
        <v>41</v>
      </c>
      <c r="C25" s="17" t="s">
        <v>42</v>
      </c>
      <c r="D25" s="17" t="s">
        <v>43</v>
      </c>
      <c r="E25" s="19">
        <v>83</v>
      </c>
      <c r="F25" s="20">
        <f t="shared" si="0"/>
        <v>33.2</v>
      </c>
      <c r="G25" s="20"/>
      <c r="H25" s="22">
        <v>80.47</v>
      </c>
      <c r="I25" s="20">
        <f t="shared" si="1"/>
        <v>48.282</v>
      </c>
      <c r="J25" s="20"/>
      <c r="K25" s="22"/>
      <c r="L25" s="20"/>
      <c r="M25" s="24">
        <f t="shared" si="2"/>
        <v>81.482</v>
      </c>
      <c r="N25" s="25"/>
    </row>
    <row r="26" s="2" customFormat="1" ht="14" customHeight="1" spans="1:14">
      <c r="A26" s="17">
        <v>24</v>
      </c>
      <c r="B26" s="18" t="s">
        <v>41</v>
      </c>
      <c r="C26" s="17" t="s">
        <v>42</v>
      </c>
      <c r="D26" s="17" t="s">
        <v>44</v>
      </c>
      <c r="E26" s="19">
        <v>82</v>
      </c>
      <c r="F26" s="20">
        <f t="shared" si="0"/>
        <v>32.8</v>
      </c>
      <c r="G26" s="20"/>
      <c r="H26" s="22">
        <v>80.23</v>
      </c>
      <c r="I26" s="20">
        <f t="shared" si="1"/>
        <v>48.138</v>
      </c>
      <c r="J26" s="20"/>
      <c r="K26" s="22"/>
      <c r="L26" s="20"/>
      <c r="M26" s="24">
        <f t="shared" si="2"/>
        <v>80.938</v>
      </c>
      <c r="N26" s="25"/>
    </row>
    <row r="27" s="2" customFormat="1" ht="14" customHeight="1" spans="1:14">
      <c r="A27" s="17">
        <v>25</v>
      </c>
      <c r="B27" s="18" t="s">
        <v>41</v>
      </c>
      <c r="C27" s="17" t="s">
        <v>42</v>
      </c>
      <c r="D27" s="17" t="s">
        <v>45</v>
      </c>
      <c r="E27" s="19">
        <v>80</v>
      </c>
      <c r="F27" s="20">
        <f t="shared" si="0"/>
        <v>32</v>
      </c>
      <c r="G27" s="20"/>
      <c r="H27" s="22">
        <v>77.53</v>
      </c>
      <c r="I27" s="20">
        <f t="shared" si="1"/>
        <v>46.518</v>
      </c>
      <c r="J27" s="20"/>
      <c r="K27" s="22"/>
      <c r="L27" s="20"/>
      <c r="M27" s="24">
        <f t="shared" si="2"/>
        <v>78.518</v>
      </c>
      <c r="N27" s="25"/>
    </row>
    <row r="28" s="2" customFormat="1" ht="14" customHeight="1" spans="1:14">
      <c r="A28" s="17">
        <v>26</v>
      </c>
      <c r="B28" s="18" t="s">
        <v>46</v>
      </c>
      <c r="C28" s="17" t="s">
        <v>47</v>
      </c>
      <c r="D28" s="17" t="s">
        <v>48</v>
      </c>
      <c r="E28" s="19">
        <v>76</v>
      </c>
      <c r="F28" s="20">
        <f t="shared" si="0"/>
        <v>30.4</v>
      </c>
      <c r="G28" s="20"/>
      <c r="H28" s="22">
        <v>83.4</v>
      </c>
      <c r="I28" s="20">
        <f t="shared" si="1"/>
        <v>50.04</v>
      </c>
      <c r="J28" s="20"/>
      <c r="K28" s="22"/>
      <c r="L28" s="20"/>
      <c r="M28" s="24">
        <f t="shared" si="2"/>
        <v>80.44</v>
      </c>
      <c r="N28" s="25"/>
    </row>
    <row r="29" s="2" customFormat="1" ht="14" customHeight="1" spans="1:14">
      <c r="A29" s="17">
        <v>27</v>
      </c>
      <c r="B29" s="18" t="s">
        <v>46</v>
      </c>
      <c r="C29" s="17" t="s">
        <v>47</v>
      </c>
      <c r="D29" s="17" t="s">
        <v>49</v>
      </c>
      <c r="E29" s="19">
        <v>74</v>
      </c>
      <c r="F29" s="20">
        <f t="shared" si="0"/>
        <v>29.6</v>
      </c>
      <c r="G29" s="20"/>
      <c r="H29" s="22">
        <v>83.6</v>
      </c>
      <c r="I29" s="20">
        <f t="shared" si="1"/>
        <v>50.16</v>
      </c>
      <c r="J29" s="20"/>
      <c r="K29" s="22"/>
      <c r="L29" s="20"/>
      <c r="M29" s="24">
        <f t="shared" si="2"/>
        <v>79.76</v>
      </c>
      <c r="N29" s="25"/>
    </row>
    <row r="30" s="2" customFormat="1" ht="14" customHeight="1" spans="1:14">
      <c r="A30" s="17">
        <v>28</v>
      </c>
      <c r="B30" s="18" t="s">
        <v>46</v>
      </c>
      <c r="C30" s="17" t="s">
        <v>47</v>
      </c>
      <c r="D30" s="17" t="s">
        <v>50</v>
      </c>
      <c r="E30" s="19">
        <v>69</v>
      </c>
      <c r="F30" s="20">
        <f t="shared" si="0"/>
        <v>27.6</v>
      </c>
      <c r="G30" s="20"/>
      <c r="H30" s="22">
        <v>84.87</v>
      </c>
      <c r="I30" s="20">
        <f t="shared" si="1"/>
        <v>50.922</v>
      </c>
      <c r="J30" s="20"/>
      <c r="K30" s="22"/>
      <c r="L30" s="20"/>
      <c r="M30" s="24">
        <f t="shared" si="2"/>
        <v>78.522</v>
      </c>
      <c r="N30" s="25"/>
    </row>
    <row r="31" s="2" customFormat="1" ht="14" customHeight="1" spans="1:14">
      <c r="A31" s="17">
        <v>29</v>
      </c>
      <c r="B31" s="18" t="s">
        <v>51</v>
      </c>
      <c r="C31" s="17" t="s">
        <v>52</v>
      </c>
      <c r="D31" s="17" t="s">
        <v>53</v>
      </c>
      <c r="E31" s="19">
        <v>67</v>
      </c>
      <c r="F31" s="20">
        <f t="shared" si="0"/>
        <v>26.8</v>
      </c>
      <c r="G31" s="20"/>
      <c r="H31" s="22">
        <v>78.54</v>
      </c>
      <c r="I31" s="20">
        <f t="shared" si="1"/>
        <v>47.124</v>
      </c>
      <c r="J31" s="20"/>
      <c r="K31" s="22"/>
      <c r="L31" s="20"/>
      <c r="M31" s="24">
        <f t="shared" si="2"/>
        <v>73.924</v>
      </c>
      <c r="N31" s="25"/>
    </row>
    <row r="32" s="2" customFormat="1" ht="14" customHeight="1" spans="1:14">
      <c r="A32" s="17">
        <v>30</v>
      </c>
      <c r="B32" s="18" t="s">
        <v>54</v>
      </c>
      <c r="C32" s="17" t="s">
        <v>55</v>
      </c>
      <c r="D32" s="17" t="s">
        <v>56</v>
      </c>
      <c r="E32" s="19">
        <v>72</v>
      </c>
      <c r="F32" s="20">
        <f t="shared" si="0"/>
        <v>28.8</v>
      </c>
      <c r="G32" s="20"/>
      <c r="H32" s="22">
        <v>79.57</v>
      </c>
      <c r="I32" s="20">
        <f t="shared" si="1"/>
        <v>47.742</v>
      </c>
      <c r="J32" s="20"/>
      <c r="K32" s="22"/>
      <c r="L32" s="20"/>
      <c r="M32" s="24">
        <f t="shared" si="2"/>
        <v>76.542</v>
      </c>
      <c r="N32" s="25"/>
    </row>
    <row r="33" s="2" customFormat="1" ht="14" customHeight="1" spans="1:14">
      <c r="A33" s="17">
        <v>31</v>
      </c>
      <c r="B33" s="18" t="s">
        <v>54</v>
      </c>
      <c r="C33" s="17" t="s">
        <v>55</v>
      </c>
      <c r="D33" s="17" t="s">
        <v>57</v>
      </c>
      <c r="E33" s="19">
        <v>72</v>
      </c>
      <c r="F33" s="20">
        <f t="shared" si="0"/>
        <v>28.8</v>
      </c>
      <c r="G33" s="20"/>
      <c r="H33" s="22">
        <v>90.13</v>
      </c>
      <c r="I33" s="20">
        <f t="shared" si="1"/>
        <v>54.078</v>
      </c>
      <c r="J33" s="20"/>
      <c r="K33" s="22"/>
      <c r="L33" s="20"/>
      <c r="M33" s="24">
        <f t="shared" si="2"/>
        <v>82.878</v>
      </c>
      <c r="N33" s="25"/>
    </row>
    <row r="34" s="2" customFormat="1" ht="14" customHeight="1" spans="1:14">
      <c r="A34" s="17">
        <v>32</v>
      </c>
      <c r="B34" s="18" t="s">
        <v>54</v>
      </c>
      <c r="C34" s="17" t="s">
        <v>55</v>
      </c>
      <c r="D34" s="17" t="s">
        <v>58</v>
      </c>
      <c r="E34" s="19">
        <v>71</v>
      </c>
      <c r="F34" s="20">
        <f t="shared" si="0"/>
        <v>28.4</v>
      </c>
      <c r="G34" s="20"/>
      <c r="H34" s="22">
        <v>87.73</v>
      </c>
      <c r="I34" s="20">
        <f t="shared" si="1"/>
        <v>52.638</v>
      </c>
      <c r="J34" s="20"/>
      <c r="K34" s="22"/>
      <c r="L34" s="20"/>
      <c r="M34" s="24">
        <f t="shared" si="2"/>
        <v>81.038</v>
      </c>
      <c r="N34" s="25"/>
    </row>
    <row r="35" s="2" customFormat="1" ht="14" customHeight="1" spans="1:14">
      <c r="A35" s="17">
        <v>33</v>
      </c>
      <c r="B35" s="18" t="s">
        <v>59</v>
      </c>
      <c r="C35" s="17" t="s">
        <v>60</v>
      </c>
      <c r="D35" s="17" t="s">
        <v>61</v>
      </c>
      <c r="E35" s="19">
        <v>69</v>
      </c>
      <c r="F35" s="20">
        <f t="shared" si="0"/>
        <v>27.6</v>
      </c>
      <c r="G35" s="20"/>
      <c r="H35" s="22">
        <v>77.28</v>
      </c>
      <c r="I35" s="20">
        <f t="shared" si="1"/>
        <v>46.368</v>
      </c>
      <c r="J35" s="20"/>
      <c r="K35" s="22"/>
      <c r="L35" s="20"/>
      <c r="M35" s="24">
        <f t="shared" si="2"/>
        <v>73.968</v>
      </c>
      <c r="N35" s="25"/>
    </row>
    <row r="36" s="2" customFormat="1" ht="14" customHeight="1" spans="1:14">
      <c r="A36" s="17">
        <v>34</v>
      </c>
      <c r="B36" s="18" t="s">
        <v>59</v>
      </c>
      <c r="C36" s="17" t="s">
        <v>60</v>
      </c>
      <c r="D36" s="17" t="s">
        <v>62</v>
      </c>
      <c r="E36" s="19">
        <v>66</v>
      </c>
      <c r="F36" s="20">
        <f t="shared" si="0"/>
        <v>26.4</v>
      </c>
      <c r="G36" s="20"/>
      <c r="H36" s="22">
        <v>87.38</v>
      </c>
      <c r="I36" s="20">
        <f t="shared" si="1"/>
        <v>52.428</v>
      </c>
      <c r="J36" s="20"/>
      <c r="K36" s="22"/>
      <c r="L36" s="20"/>
      <c r="M36" s="24">
        <f t="shared" si="2"/>
        <v>78.828</v>
      </c>
      <c r="N36" s="25"/>
    </row>
    <row r="37" s="2" customFormat="1" ht="14" customHeight="1" spans="1:14">
      <c r="A37" s="17">
        <v>35</v>
      </c>
      <c r="B37" s="18" t="s">
        <v>59</v>
      </c>
      <c r="C37" s="17" t="s">
        <v>60</v>
      </c>
      <c r="D37" s="17" t="s">
        <v>63</v>
      </c>
      <c r="E37" s="19">
        <v>60</v>
      </c>
      <c r="F37" s="20">
        <f t="shared" si="0"/>
        <v>24</v>
      </c>
      <c r="G37" s="20"/>
      <c r="H37" s="22">
        <v>85.96</v>
      </c>
      <c r="I37" s="20">
        <f t="shared" si="1"/>
        <v>51.576</v>
      </c>
      <c r="J37" s="20"/>
      <c r="K37" s="22"/>
      <c r="L37" s="20"/>
      <c r="M37" s="24">
        <f t="shared" si="2"/>
        <v>75.576</v>
      </c>
      <c r="N37" s="25"/>
    </row>
    <row r="38" s="2" customFormat="1" ht="14" customHeight="1" spans="1:14">
      <c r="A38" s="17">
        <v>36</v>
      </c>
      <c r="B38" s="18" t="s">
        <v>64</v>
      </c>
      <c r="C38" s="17" t="s">
        <v>14</v>
      </c>
      <c r="D38" s="17" t="s">
        <v>65</v>
      </c>
      <c r="E38" s="19">
        <v>86</v>
      </c>
      <c r="F38" s="20">
        <f t="shared" ref="F36:F69" si="3">E38*0.4</f>
        <v>34.4</v>
      </c>
      <c r="G38" s="20"/>
      <c r="H38" s="22">
        <v>85.63</v>
      </c>
      <c r="I38" s="20">
        <f t="shared" ref="I36:I69" si="4">H38*0.6</f>
        <v>51.378</v>
      </c>
      <c r="J38" s="20"/>
      <c r="K38" s="22"/>
      <c r="L38" s="20"/>
      <c r="M38" s="24">
        <f t="shared" ref="M36:M69" si="5">F38+I38</f>
        <v>85.778</v>
      </c>
      <c r="N38" s="25"/>
    </row>
    <row r="39" s="2" customFormat="1" ht="14" customHeight="1" spans="1:14">
      <c r="A39" s="17">
        <v>37</v>
      </c>
      <c r="B39" s="18" t="s">
        <v>64</v>
      </c>
      <c r="C39" s="17" t="s">
        <v>14</v>
      </c>
      <c r="D39" s="17" t="s">
        <v>66</v>
      </c>
      <c r="E39" s="19">
        <v>85</v>
      </c>
      <c r="F39" s="20">
        <f t="shared" si="3"/>
        <v>34</v>
      </c>
      <c r="G39" s="20"/>
      <c r="H39" s="22">
        <v>86.1</v>
      </c>
      <c r="I39" s="20">
        <f t="shared" si="4"/>
        <v>51.66</v>
      </c>
      <c r="J39" s="20"/>
      <c r="K39" s="22"/>
      <c r="L39" s="20"/>
      <c r="M39" s="24">
        <f t="shared" si="5"/>
        <v>85.66</v>
      </c>
      <c r="N39" s="25"/>
    </row>
    <row r="40" s="2" customFormat="1" ht="14" customHeight="1" spans="1:14">
      <c r="A40" s="17">
        <v>38</v>
      </c>
      <c r="B40" s="18" t="s">
        <v>64</v>
      </c>
      <c r="C40" s="17" t="s">
        <v>14</v>
      </c>
      <c r="D40" s="17" t="s">
        <v>67</v>
      </c>
      <c r="E40" s="19">
        <v>82</v>
      </c>
      <c r="F40" s="20">
        <f t="shared" si="3"/>
        <v>32.8</v>
      </c>
      <c r="G40" s="20"/>
      <c r="H40" s="22">
        <v>85.43</v>
      </c>
      <c r="I40" s="20">
        <f t="shared" si="4"/>
        <v>51.258</v>
      </c>
      <c r="J40" s="20"/>
      <c r="K40" s="22"/>
      <c r="L40" s="20"/>
      <c r="M40" s="24">
        <f t="shared" si="5"/>
        <v>84.058</v>
      </c>
      <c r="N40" s="25"/>
    </row>
    <row r="41" s="2" customFormat="1" ht="14" customHeight="1" spans="1:14">
      <c r="A41" s="17">
        <v>39</v>
      </c>
      <c r="B41" s="18" t="s">
        <v>64</v>
      </c>
      <c r="C41" s="17" t="s">
        <v>14</v>
      </c>
      <c r="D41" s="17" t="s">
        <v>68</v>
      </c>
      <c r="E41" s="19">
        <v>80</v>
      </c>
      <c r="F41" s="20">
        <f t="shared" si="3"/>
        <v>32</v>
      </c>
      <c r="G41" s="20"/>
      <c r="H41" s="22">
        <v>84.5</v>
      </c>
      <c r="I41" s="20">
        <f t="shared" si="4"/>
        <v>50.7</v>
      </c>
      <c r="J41" s="20"/>
      <c r="K41" s="22"/>
      <c r="L41" s="20"/>
      <c r="M41" s="24">
        <f t="shared" si="5"/>
        <v>82.7</v>
      </c>
      <c r="N41" s="25"/>
    </row>
    <row r="42" s="2" customFormat="1" ht="14" customHeight="1" spans="1:14">
      <c r="A42" s="17">
        <v>40</v>
      </c>
      <c r="B42" s="18" t="s">
        <v>64</v>
      </c>
      <c r="C42" s="17" t="s">
        <v>14</v>
      </c>
      <c r="D42" s="17" t="s">
        <v>69</v>
      </c>
      <c r="E42" s="19">
        <v>80</v>
      </c>
      <c r="F42" s="20">
        <f t="shared" si="3"/>
        <v>32</v>
      </c>
      <c r="G42" s="20"/>
      <c r="H42" s="22">
        <v>83.4</v>
      </c>
      <c r="I42" s="20">
        <f t="shared" si="4"/>
        <v>50.04</v>
      </c>
      <c r="J42" s="20"/>
      <c r="K42" s="22"/>
      <c r="L42" s="20"/>
      <c r="M42" s="24">
        <f t="shared" si="5"/>
        <v>82.04</v>
      </c>
      <c r="N42" s="25"/>
    </row>
    <row r="43" s="2" customFormat="1" ht="14" customHeight="1" spans="1:14">
      <c r="A43" s="17">
        <v>41</v>
      </c>
      <c r="B43" s="18" t="s">
        <v>64</v>
      </c>
      <c r="C43" s="17" t="s">
        <v>14</v>
      </c>
      <c r="D43" s="17" t="s">
        <v>70</v>
      </c>
      <c r="E43" s="19">
        <v>80</v>
      </c>
      <c r="F43" s="20">
        <f t="shared" si="3"/>
        <v>32</v>
      </c>
      <c r="G43" s="20"/>
      <c r="H43" s="22">
        <v>82</v>
      </c>
      <c r="I43" s="20">
        <f t="shared" si="4"/>
        <v>49.2</v>
      </c>
      <c r="J43" s="20"/>
      <c r="K43" s="22"/>
      <c r="L43" s="20"/>
      <c r="M43" s="24">
        <f t="shared" si="5"/>
        <v>81.2</v>
      </c>
      <c r="N43" s="25"/>
    </row>
    <row r="44" s="2" customFormat="1" ht="14" customHeight="1" spans="1:14">
      <c r="A44" s="17">
        <v>42</v>
      </c>
      <c r="B44" s="18" t="s">
        <v>71</v>
      </c>
      <c r="C44" s="17" t="s">
        <v>25</v>
      </c>
      <c r="D44" s="17" t="s">
        <v>72</v>
      </c>
      <c r="E44" s="19">
        <v>92</v>
      </c>
      <c r="F44" s="20">
        <f t="shared" si="3"/>
        <v>36.8</v>
      </c>
      <c r="G44" s="20"/>
      <c r="H44" s="22">
        <v>81.6</v>
      </c>
      <c r="I44" s="20">
        <f t="shared" si="4"/>
        <v>48.96</v>
      </c>
      <c r="J44" s="20"/>
      <c r="K44" s="22"/>
      <c r="L44" s="20"/>
      <c r="M44" s="24">
        <f t="shared" si="5"/>
        <v>85.76</v>
      </c>
      <c r="N44" s="25"/>
    </row>
    <row r="45" s="2" customFormat="1" ht="14" customHeight="1" spans="1:14">
      <c r="A45" s="17">
        <v>43</v>
      </c>
      <c r="B45" s="18" t="s">
        <v>71</v>
      </c>
      <c r="C45" s="17" t="s">
        <v>25</v>
      </c>
      <c r="D45" s="17" t="s">
        <v>73</v>
      </c>
      <c r="E45" s="19">
        <v>90</v>
      </c>
      <c r="F45" s="20">
        <f t="shared" si="3"/>
        <v>36</v>
      </c>
      <c r="G45" s="20"/>
      <c r="H45" s="22">
        <v>82.9</v>
      </c>
      <c r="I45" s="20">
        <f t="shared" si="4"/>
        <v>49.74</v>
      </c>
      <c r="J45" s="20"/>
      <c r="K45" s="22"/>
      <c r="L45" s="20"/>
      <c r="M45" s="24">
        <f t="shared" si="5"/>
        <v>85.74</v>
      </c>
      <c r="N45" s="25"/>
    </row>
    <row r="46" s="2" customFormat="1" ht="14" customHeight="1" spans="1:14">
      <c r="A46" s="17">
        <v>44</v>
      </c>
      <c r="B46" s="18" t="s">
        <v>71</v>
      </c>
      <c r="C46" s="17" t="s">
        <v>25</v>
      </c>
      <c r="D46" s="17" t="s">
        <v>74</v>
      </c>
      <c r="E46" s="19">
        <v>88</v>
      </c>
      <c r="F46" s="20">
        <f t="shared" si="3"/>
        <v>35.2</v>
      </c>
      <c r="G46" s="20"/>
      <c r="H46" s="22">
        <v>84.5</v>
      </c>
      <c r="I46" s="20">
        <f t="shared" si="4"/>
        <v>50.7</v>
      </c>
      <c r="J46" s="20"/>
      <c r="K46" s="22"/>
      <c r="L46" s="20"/>
      <c r="M46" s="24">
        <f t="shared" si="5"/>
        <v>85.9</v>
      </c>
      <c r="N46" s="25"/>
    </row>
    <row r="47" s="2" customFormat="1" ht="14" customHeight="1" spans="1:14">
      <c r="A47" s="17">
        <v>45</v>
      </c>
      <c r="B47" s="18" t="s">
        <v>71</v>
      </c>
      <c r="C47" s="17" t="s">
        <v>25</v>
      </c>
      <c r="D47" s="17" t="s">
        <v>75</v>
      </c>
      <c r="E47" s="19">
        <v>86</v>
      </c>
      <c r="F47" s="20">
        <f t="shared" si="3"/>
        <v>34.4</v>
      </c>
      <c r="G47" s="20"/>
      <c r="H47" s="22">
        <v>81.5</v>
      </c>
      <c r="I47" s="20">
        <f t="shared" si="4"/>
        <v>48.9</v>
      </c>
      <c r="J47" s="20"/>
      <c r="K47" s="22"/>
      <c r="L47" s="20"/>
      <c r="M47" s="24">
        <f t="shared" si="5"/>
        <v>83.3</v>
      </c>
      <c r="N47" s="25"/>
    </row>
    <row r="48" s="2" customFormat="1" ht="14" customHeight="1" spans="1:14">
      <c r="A48" s="17">
        <v>46</v>
      </c>
      <c r="B48" s="18" t="s">
        <v>71</v>
      </c>
      <c r="C48" s="17" t="s">
        <v>25</v>
      </c>
      <c r="D48" s="17" t="s">
        <v>76</v>
      </c>
      <c r="E48" s="19">
        <v>85</v>
      </c>
      <c r="F48" s="20">
        <f t="shared" si="3"/>
        <v>34</v>
      </c>
      <c r="G48" s="20"/>
      <c r="H48" s="22">
        <v>0</v>
      </c>
      <c r="I48" s="20">
        <f t="shared" si="4"/>
        <v>0</v>
      </c>
      <c r="J48" s="20"/>
      <c r="K48" s="22"/>
      <c r="L48" s="20"/>
      <c r="M48" s="24">
        <f t="shared" si="5"/>
        <v>34</v>
      </c>
      <c r="N48" s="17" t="s">
        <v>77</v>
      </c>
    </row>
    <row r="49" s="2" customFormat="1" ht="14" customHeight="1" spans="1:14">
      <c r="A49" s="17">
        <v>47</v>
      </c>
      <c r="B49" s="18" t="s">
        <v>71</v>
      </c>
      <c r="C49" s="17" t="s">
        <v>25</v>
      </c>
      <c r="D49" s="17" t="s">
        <v>78</v>
      </c>
      <c r="E49" s="19">
        <v>84</v>
      </c>
      <c r="F49" s="20">
        <f t="shared" si="3"/>
        <v>33.6</v>
      </c>
      <c r="G49" s="20"/>
      <c r="H49" s="22">
        <v>81.07</v>
      </c>
      <c r="I49" s="20">
        <f t="shared" si="4"/>
        <v>48.642</v>
      </c>
      <c r="J49" s="20"/>
      <c r="K49" s="22"/>
      <c r="L49" s="20"/>
      <c r="M49" s="24">
        <f t="shared" si="5"/>
        <v>82.242</v>
      </c>
      <c r="N49" s="25"/>
    </row>
    <row r="50" s="2" customFormat="1" ht="14" customHeight="1" spans="1:14">
      <c r="A50" s="17">
        <v>48</v>
      </c>
      <c r="B50" s="18" t="s">
        <v>79</v>
      </c>
      <c r="C50" s="17" t="s">
        <v>33</v>
      </c>
      <c r="D50" s="17" t="s">
        <v>80</v>
      </c>
      <c r="E50" s="19">
        <v>80.5</v>
      </c>
      <c r="F50" s="20">
        <f t="shared" si="3"/>
        <v>32.2</v>
      </c>
      <c r="G50" s="20"/>
      <c r="H50" s="22">
        <v>80.8</v>
      </c>
      <c r="I50" s="20">
        <f t="shared" si="4"/>
        <v>48.48</v>
      </c>
      <c r="J50" s="20"/>
      <c r="K50" s="22"/>
      <c r="L50" s="20"/>
      <c r="M50" s="24">
        <f t="shared" si="5"/>
        <v>80.68</v>
      </c>
      <c r="N50" s="25"/>
    </row>
    <row r="51" s="2" customFormat="1" ht="14" customHeight="1" spans="1:14">
      <c r="A51" s="17">
        <v>49</v>
      </c>
      <c r="B51" s="18" t="s">
        <v>79</v>
      </c>
      <c r="C51" s="17" t="s">
        <v>33</v>
      </c>
      <c r="D51" s="17" t="s">
        <v>81</v>
      </c>
      <c r="E51" s="19">
        <v>78.5</v>
      </c>
      <c r="F51" s="20">
        <f t="shared" si="3"/>
        <v>31.4</v>
      </c>
      <c r="G51" s="20"/>
      <c r="H51" s="22">
        <v>74.37</v>
      </c>
      <c r="I51" s="20">
        <f t="shared" si="4"/>
        <v>44.622</v>
      </c>
      <c r="J51" s="20"/>
      <c r="K51" s="22"/>
      <c r="L51" s="20"/>
      <c r="M51" s="24">
        <f t="shared" si="5"/>
        <v>76.022</v>
      </c>
      <c r="N51" s="25"/>
    </row>
    <row r="52" s="2" customFormat="1" ht="14" customHeight="1" spans="1:14">
      <c r="A52" s="17">
        <v>50</v>
      </c>
      <c r="B52" s="18" t="s">
        <v>79</v>
      </c>
      <c r="C52" s="17" t="s">
        <v>33</v>
      </c>
      <c r="D52" s="17" t="s">
        <v>82</v>
      </c>
      <c r="E52" s="19">
        <v>78</v>
      </c>
      <c r="F52" s="20">
        <f t="shared" si="3"/>
        <v>31.2</v>
      </c>
      <c r="G52" s="20"/>
      <c r="H52" s="22">
        <v>79</v>
      </c>
      <c r="I52" s="20">
        <f t="shared" si="4"/>
        <v>47.4</v>
      </c>
      <c r="J52" s="20"/>
      <c r="K52" s="22"/>
      <c r="L52" s="20"/>
      <c r="M52" s="24">
        <f t="shared" si="5"/>
        <v>78.6</v>
      </c>
      <c r="N52" s="25"/>
    </row>
    <row r="53" s="2" customFormat="1" ht="14" customHeight="1" spans="1:14">
      <c r="A53" s="17">
        <v>51</v>
      </c>
      <c r="B53" s="18" t="s">
        <v>79</v>
      </c>
      <c r="C53" s="17" t="s">
        <v>33</v>
      </c>
      <c r="D53" s="17" t="s">
        <v>83</v>
      </c>
      <c r="E53" s="19">
        <v>77.5</v>
      </c>
      <c r="F53" s="20">
        <f t="shared" si="3"/>
        <v>31</v>
      </c>
      <c r="G53" s="20"/>
      <c r="H53" s="22">
        <v>77.9</v>
      </c>
      <c r="I53" s="20">
        <f t="shared" si="4"/>
        <v>46.74</v>
      </c>
      <c r="J53" s="20"/>
      <c r="K53" s="22"/>
      <c r="L53" s="20"/>
      <c r="M53" s="24">
        <f t="shared" si="5"/>
        <v>77.74</v>
      </c>
      <c r="N53" s="25"/>
    </row>
    <row r="54" s="2" customFormat="1" ht="14" customHeight="1" spans="1:14">
      <c r="A54" s="17">
        <v>52</v>
      </c>
      <c r="B54" s="18" t="s">
        <v>79</v>
      </c>
      <c r="C54" s="17" t="s">
        <v>33</v>
      </c>
      <c r="D54" s="17" t="s">
        <v>84</v>
      </c>
      <c r="E54" s="19">
        <v>77.5</v>
      </c>
      <c r="F54" s="20">
        <f t="shared" si="3"/>
        <v>31</v>
      </c>
      <c r="G54" s="20"/>
      <c r="H54" s="22">
        <v>76.9</v>
      </c>
      <c r="I54" s="20">
        <f t="shared" si="4"/>
        <v>46.14</v>
      </c>
      <c r="J54" s="20"/>
      <c r="K54" s="22"/>
      <c r="L54" s="20"/>
      <c r="M54" s="24">
        <f t="shared" si="5"/>
        <v>77.14</v>
      </c>
      <c r="N54" s="25"/>
    </row>
    <row r="55" s="2" customFormat="1" ht="14" customHeight="1" spans="1:14">
      <c r="A55" s="17">
        <v>53</v>
      </c>
      <c r="B55" s="18" t="s">
        <v>79</v>
      </c>
      <c r="C55" s="17" t="s">
        <v>33</v>
      </c>
      <c r="D55" s="17" t="s">
        <v>85</v>
      </c>
      <c r="E55" s="19">
        <v>77</v>
      </c>
      <c r="F55" s="20">
        <f t="shared" si="3"/>
        <v>30.8</v>
      </c>
      <c r="G55" s="20"/>
      <c r="H55" s="22">
        <v>79.83</v>
      </c>
      <c r="I55" s="20">
        <f t="shared" si="4"/>
        <v>47.898</v>
      </c>
      <c r="J55" s="20"/>
      <c r="K55" s="22"/>
      <c r="L55" s="20"/>
      <c r="M55" s="24">
        <f t="shared" si="5"/>
        <v>78.698</v>
      </c>
      <c r="N55" s="25"/>
    </row>
    <row r="56" s="2" customFormat="1" ht="14" customHeight="1" spans="1:14">
      <c r="A56" s="17">
        <v>54</v>
      </c>
      <c r="B56" s="18" t="s">
        <v>86</v>
      </c>
      <c r="C56" s="17" t="s">
        <v>42</v>
      </c>
      <c r="D56" s="17" t="s">
        <v>87</v>
      </c>
      <c r="E56" s="19">
        <v>86</v>
      </c>
      <c r="F56" s="20">
        <f t="shared" si="3"/>
        <v>34.4</v>
      </c>
      <c r="G56" s="20"/>
      <c r="H56" s="22">
        <v>78.23</v>
      </c>
      <c r="I56" s="20">
        <f t="shared" si="4"/>
        <v>46.938</v>
      </c>
      <c r="J56" s="20"/>
      <c r="K56" s="22"/>
      <c r="L56" s="20"/>
      <c r="M56" s="24">
        <f t="shared" si="5"/>
        <v>81.338</v>
      </c>
      <c r="N56" s="25"/>
    </row>
    <row r="57" s="2" customFormat="1" ht="14" customHeight="1" spans="1:14">
      <c r="A57" s="17">
        <v>55</v>
      </c>
      <c r="B57" s="18" t="s">
        <v>86</v>
      </c>
      <c r="C57" s="17" t="s">
        <v>42</v>
      </c>
      <c r="D57" s="17" t="s">
        <v>88</v>
      </c>
      <c r="E57" s="19">
        <v>84</v>
      </c>
      <c r="F57" s="20">
        <f t="shared" si="3"/>
        <v>33.6</v>
      </c>
      <c r="G57" s="20"/>
      <c r="H57" s="22">
        <v>83.73</v>
      </c>
      <c r="I57" s="20">
        <f t="shared" si="4"/>
        <v>50.238</v>
      </c>
      <c r="J57" s="20"/>
      <c r="K57" s="22"/>
      <c r="L57" s="20"/>
      <c r="M57" s="24">
        <f t="shared" si="5"/>
        <v>83.838</v>
      </c>
      <c r="N57" s="25"/>
    </row>
    <row r="58" s="2" customFormat="1" ht="14" customHeight="1" spans="1:14">
      <c r="A58" s="17">
        <v>56</v>
      </c>
      <c r="B58" s="18" t="s">
        <v>86</v>
      </c>
      <c r="C58" s="17" t="s">
        <v>42</v>
      </c>
      <c r="D58" s="17" t="s">
        <v>89</v>
      </c>
      <c r="E58" s="19">
        <v>83</v>
      </c>
      <c r="F58" s="20">
        <f t="shared" si="3"/>
        <v>33.2</v>
      </c>
      <c r="G58" s="20"/>
      <c r="H58" s="22">
        <v>84.43</v>
      </c>
      <c r="I58" s="20">
        <f t="shared" si="4"/>
        <v>50.658</v>
      </c>
      <c r="J58" s="20"/>
      <c r="K58" s="22"/>
      <c r="L58" s="20"/>
      <c r="M58" s="24">
        <f t="shared" si="5"/>
        <v>83.858</v>
      </c>
      <c r="N58" s="25"/>
    </row>
    <row r="59" s="2" customFormat="1" ht="14" customHeight="1" spans="1:14">
      <c r="A59" s="17">
        <v>57</v>
      </c>
      <c r="B59" s="18" t="s">
        <v>90</v>
      </c>
      <c r="C59" s="17" t="s">
        <v>47</v>
      </c>
      <c r="D59" s="17" t="s">
        <v>91</v>
      </c>
      <c r="E59" s="19">
        <v>84</v>
      </c>
      <c r="F59" s="20">
        <f t="shared" si="3"/>
        <v>33.6</v>
      </c>
      <c r="G59" s="20"/>
      <c r="H59" s="22">
        <v>84.2</v>
      </c>
      <c r="I59" s="20">
        <f t="shared" si="4"/>
        <v>50.52</v>
      </c>
      <c r="J59" s="20"/>
      <c r="K59" s="22"/>
      <c r="L59" s="20"/>
      <c r="M59" s="24">
        <f t="shared" si="5"/>
        <v>84.12</v>
      </c>
      <c r="N59" s="25"/>
    </row>
    <row r="60" s="2" customFormat="1" ht="14" customHeight="1" spans="1:14">
      <c r="A60" s="17">
        <v>58</v>
      </c>
      <c r="B60" s="18" t="s">
        <v>90</v>
      </c>
      <c r="C60" s="17" t="s">
        <v>47</v>
      </c>
      <c r="D60" s="17" t="s">
        <v>92</v>
      </c>
      <c r="E60" s="19">
        <v>82</v>
      </c>
      <c r="F60" s="20">
        <f t="shared" si="3"/>
        <v>32.8</v>
      </c>
      <c r="G60" s="20"/>
      <c r="H60" s="22">
        <v>85.2</v>
      </c>
      <c r="I60" s="20">
        <f t="shared" si="4"/>
        <v>51.12</v>
      </c>
      <c r="J60" s="20"/>
      <c r="K60" s="22"/>
      <c r="L60" s="20"/>
      <c r="M60" s="24">
        <f t="shared" si="5"/>
        <v>83.92</v>
      </c>
      <c r="N60" s="25"/>
    </row>
    <row r="61" s="2" customFormat="1" ht="14" customHeight="1" spans="1:14">
      <c r="A61" s="17">
        <v>59</v>
      </c>
      <c r="B61" s="18" t="s">
        <v>90</v>
      </c>
      <c r="C61" s="17" t="s">
        <v>47</v>
      </c>
      <c r="D61" s="17" t="s">
        <v>93</v>
      </c>
      <c r="E61" s="19">
        <v>80</v>
      </c>
      <c r="F61" s="20">
        <f t="shared" si="3"/>
        <v>32</v>
      </c>
      <c r="G61" s="20"/>
      <c r="H61" s="22">
        <v>84.57</v>
      </c>
      <c r="I61" s="20">
        <f t="shared" si="4"/>
        <v>50.742</v>
      </c>
      <c r="J61" s="20"/>
      <c r="K61" s="22"/>
      <c r="L61" s="20"/>
      <c r="M61" s="24">
        <f t="shared" si="5"/>
        <v>82.742</v>
      </c>
      <c r="N61" s="25"/>
    </row>
    <row r="62" s="2" customFormat="1" ht="14" customHeight="1" spans="1:14">
      <c r="A62" s="17">
        <v>60</v>
      </c>
      <c r="B62" s="18" t="s">
        <v>90</v>
      </c>
      <c r="C62" s="17" t="s">
        <v>47</v>
      </c>
      <c r="D62" s="17" t="s">
        <v>94</v>
      </c>
      <c r="E62" s="19">
        <v>80</v>
      </c>
      <c r="F62" s="20">
        <f t="shared" si="3"/>
        <v>32</v>
      </c>
      <c r="G62" s="20"/>
      <c r="H62" s="22">
        <v>83.17</v>
      </c>
      <c r="I62" s="20">
        <f t="shared" si="4"/>
        <v>49.902</v>
      </c>
      <c r="J62" s="20"/>
      <c r="K62" s="22"/>
      <c r="L62" s="20"/>
      <c r="M62" s="24">
        <f t="shared" si="5"/>
        <v>81.902</v>
      </c>
      <c r="N62" s="25"/>
    </row>
    <row r="63" s="2" customFormat="1" ht="14" customHeight="1" spans="1:14">
      <c r="A63" s="17">
        <v>61</v>
      </c>
      <c r="B63" s="18" t="s">
        <v>90</v>
      </c>
      <c r="C63" s="17" t="s">
        <v>47</v>
      </c>
      <c r="D63" s="17" t="s">
        <v>95</v>
      </c>
      <c r="E63" s="19">
        <v>80</v>
      </c>
      <c r="F63" s="20">
        <f t="shared" si="3"/>
        <v>32</v>
      </c>
      <c r="G63" s="20"/>
      <c r="H63" s="22">
        <v>0</v>
      </c>
      <c r="I63" s="20">
        <f t="shared" si="4"/>
        <v>0</v>
      </c>
      <c r="J63" s="20"/>
      <c r="K63" s="22"/>
      <c r="L63" s="20"/>
      <c r="M63" s="24">
        <f t="shared" si="5"/>
        <v>32</v>
      </c>
      <c r="N63" s="17" t="s">
        <v>77</v>
      </c>
    </row>
    <row r="64" s="2" customFormat="1" ht="14" customHeight="1" spans="1:14">
      <c r="A64" s="17">
        <v>62</v>
      </c>
      <c r="B64" s="18" t="s">
        <v>96</v>
      </c>
      <c r="C64" s="17" t="s">
        <v>97</v>
      </c>
      <c r="D64" s="17" t="s">
        <v>98</v>
      </c>
      <c r="E64" s="19">
        <v>78</v>
      </c>
      <c r="F64" s="20"/>
      <c r="G64" s="20">
        <f>E64*0.3</f>
        <v>23.4</v>
      </c>
      <c r="H64" s="22">
        <v>76.64</v>
      </c>
      <c r="I64" s="20"/>
      <c r="J64" s="20">
        <f>H64*0.3</f>
        <v>22.992</v>
      </c>
      <c r="K64" s="22">
        <v>81.94</v>
      </c>
      <c r="L64" s="20">
        <f>K64*0.4</f>
        <v>32.776</v>
      </c>
      <c r="M64" s="24">
        <f>L64+J64+G64</f>
        <v>79.168</v>
      </c>
      <c r="N64" s="25"/>
    </row>
    <row r="65" s="2" customFormat="1" ht="14" customHeight="1" spans="1:14">
      <c r="A65" s="17">
        <v>63</v>
      </c>
      <c r="B65" s="18" t="s">
        <v>96</v>
      </c>
      <c r="C65" s="17" t="s">
        <v>97</v>
      </c>
      <c r="D65" s="17" t="s">
        <v>99</v>
      </c>
      <c r="E65" s="19">
        <v>77</v>
      </c>
      <c r="F65" s="20"/>
      <c r="G65" s="20">
        <f>E65*0.3</f>
        <v>23.1</v>
      </c>
      <c r="H65" s="22">
        <v>79.06</v>
      </c>
      <c r="I65" s="20"/>
      <c r="J65" s="20">
        <f>H65*0.3</f>
        <v>23.718</v>
      </c>
      <c r="K65" s="22">
        <v>74.32</v>
      </c>
      <c r="L65" s="20">
        <f>K65*0.4</f>
        <v>29.728</v>
      </c>
      <c r="M65" s="24">
        <f>L65+J65+G65</f>
        <v>76.546</v>
      </c>
      <c r="N65" s="25"/>
    </row>
    <row r="66" s="2" customFormat="1" ht="14" customHeight="1" spans="1:14">
      <c r="A66" s="17">
        <v>64</v>
      </c>
      <c r="B66" s="18" t="s">
        <v>96</v>
      </c>
      <c r="C66" s="17" t="s">
        <v>97</v>
      </c>
      <c r="D66" s="17" t="s">
        <v>100</v>
      </c>
      <c r="E66" s="19">
        <v>76</v>
      </c>
      <c r="F66" s="20"/>
      <c r="G66" s="20">
        <f>E66*0.3</f>
        <v>22.8</v>
      </c>
      <c r="H66" s="22">
        <v>81.12</v>
      </c>
      <c r="I66" s="20"/>
      <c r="J66" s="20">
        <f>H66*0.3</f>
        <v>24.336</v>
      </c>
      <c r="K66" s="22">
        <v>78.3</v>
      </c>
      <c r="L66" s="20">
        <f>K66*0.4</f>
        <v>31.32</v>
      </c>
      <c r="M66" s="24">
        <f>L66+J66+G66</f>
        <v>78.456</v>
      </c>
      <c r="N66" s="25"/>
    </row>
    <row r="67" s="2" customFormat="1" ht="14" customHeight="1" spans="1:14">
      <c r="A67" s="17">
        <v>65</v>
      </c>
      <c r="B67" s="18" t="s">
        <v>101</v>
      </c>
      <c r="C67" s="17" t="s">
        <v>102</v>
      </c>
      <c r="D67" s="17" t="s">
        <v>103</v>
      </c>
      <c r="E67" s="19">
        <v>84</v>
      </c>
      <c r="F67" s="20">
        <f t="shared" si="3"/>
        <v>33.6</v>
      </c>
      <c r="G67" s="20"/>
      <c r="H67" s="22">
        <v>82.4</v>
      </c>
      <c r="I67" s="20">
        <f t="shared" si="4"/>
        <v>49.44</v>
      </c>
      <c r="J67" s="20"/>
      <c r="K67" s="22"/>
      <c r="L67" s="20"/>
      <c r="M67" s="24">
        <f t="shared" si="5"/>
        <v>83.04</v>
      </c>
      <c r="N67" s="25"/>
    </row>
    <row r="68" s="2" customFormat="1" ht="14" customHeight="1" spans="1:14">
      <c r="A68" s="17">
        <v>66</v>
      </c>
      <c r="B68" s="18" t="s">
        <v>101</v>
      </c>
      <c r="C68" s="17" t="s">
        <v>102</v>
      </c>
      <c r="D68" s="17" t="s">
        <v>104</v>
      </c>
      <c r="E68" s="19">
        <v>80</v>
      </c>
      <c r="F68" s="20">
        <f t="shared" si="3"/>
        <v>32</v>
      </c>
      <c r="G68" s="20"/>
      <c r="H68" s="22">
        <v>80.07</v>
      </c>
      <c r="I68" s="20">
        <f t="shared" si="4"/>
        <v>48.042</v>
      </c>
      <c r="J68" s="20"/>
      <c r="K68" s="22"/>
      <c r="L68" s="20"/>
      <c r="M68" s="24">
        <f t="shared" si="5"/>
        <v>80.042</v>
      </c>
      <c r="N68" s="25"/>
    </row>
    <row r="69" s="2" customFormat="1" ht="14" customHeight="1" spans="1:14">
      <c r="A69" s="17">
        <v>67</v>
      </c>
      <c r="B69" s="18" t="s">
        <v>101</v>
      </c>
      <c r="C69" s="17" t="s">
        <v>102</v>
      </c>
      <c r="D69" s="17" t="s">
        <v>105</v>
      </c>
      <c r="E69" s="19">
        <v>80</v>
      </c>
      <c r="F69" s="20">
        <f t="shared" si="3"/>
        <v>32</v>
      </c>
      <c r="G69" s="20"/>
      <c r="H69" s="22">
        <v>79.03</v>
      </c>
      <c r="I69" s="20">
        <f t="shared" si="4"/>
        <v>47.418</v>
      </c>
      <c r="J69" s="20"/>
      <c r="K69" s="22"/>
      <c r="L69" s="20"/>
      <c r="M69" s="24">
        <f t="shared" si="5"/>
        <v>79.418</v>
      </c>
      <c r="N69" s="25"/>
    </row>
    <row r="70" s="2" customFormat="1" ht="14" customHeight="1" spans="1:14">
      <c r="A70" s="17">
        <v>68</v>
      </c>
      <c r="B70" s="18" t="s">
        <v>106</v>
      </c>
      <c r="C70" s="17" t="s">
        <v>107</v>
      </c>
      <c r="D70" s="17" t="s">
        <v>108</v>
      </c>
      <c r="E70" s="19">
        <v>76</v>
      </c>
      <c r="F70" s="20"/>
      <c r="G70" s="20">
        <f t="shared" ref="G70:G83" si="6">E70*0.3</f>
        <v>22.8</v>
      </c>
      <c r="H70" s="22">
        <v>85.88</v>
      </c>
      <c r="I70" s="20"/>
      <c r="J70" s="20">
        <f t="shared" ref="J70:J83" si="7">H70*0.3</f>
        <v>25.764</v>
      </c>
      <c r="K70" s="22">
        <v>87.06</v>
      </c>
      <c r="L70" s="20">
        <f t="shared" ref="L70:L83" si="8">K70*0.4</f>
        <v>34.824</v>
      </c>
      <c r="M70" s="24">
        <f t="shared" ref="M70:M83" si="9">L70+J70+G70</f>
        <v>83.388</v>
      </c>
      <c r="N70" s="25"/>
    </row>
    <row r="71" s="2" customFormat="1" ht="14" customHeight="1" spans="1:14">
      <c r="A71" s="17">
        <v>69</v>
      </c>
      <c r="B71" s="18" t="s">
        <v>106</v>
      </c>
      <c r="C71" s="17" t="s">
        <v>107</v>
      </c>
      <c r="D71" s="17" t="s">
        <v>109</v>
      </c>
      <c r="E71" s="19">
        <v>76</v>
      </c>
      <c r="F71" s="20"/>
      <c r="G71" s="20">
        <f t="shared" si="6"/>
        <v>22.8</v>
      </c>
      <c r="H71" s="22">
        <v>87.82</v>
      </c>
      <c r="I71" s="20"/>
      <c r="J71" s="20">
        <f t="shared" si="7"/>
        <v>26.346</v>
      </c>
      <c r="K71" s="22">
        <v>89.02</v>
      </c>
      <c r="L71" s="20">
        <f t="shared" si="8"/>
        <v>35.608</v>
      </c>
      <c r="M71" s="24">
        <f t="shared" si="9"/>
        <v>84.754</v>
      </c>
      <c r="N71" s="25"/>
    </row>
    <row r="72" s="2" customFormat="1" ht="14" customHeight="1" spans="1:14">
      <c r="A72" s="17">
        <v>70</v>
      </c>
      <c r="B72" s="18" t="s">
        <v>106</v>
      </c>
      <c r="C72" s="17" t="s">
        <v>107</v>
      </c>
      <c r="D72" s="17" t="s">
        <v>110</v>
      </c>
      <c r="E72" s="19">
        <v>75</v>
      </c>
      <c r="F72" s="20"/>
      <c r="G72" s="20">
        <f t="shared" si="6"/>
        <v>22.5</v>
      </c>
      <c r="H72" s="22">
        <v>82.3</v>
      </c>
      <c r="I72" s="20"/>
      <c r="J72" s="20">
        <f t="shared" si="7"/>
        <v>24.69</v>
      </c>
      <c r="K72" s="22">
        <v>84.26</v>
      </c>
      <c r="L72" s="20">
        <f t="shared" si="8"/>
        <v>33.704</v>
      </c>
      <c r="M72" s="24">
        <f t="shared" si="9"/>
        <v>80.894</v>
      </c>
      <c r="N72" s="25"/>
    </row>
    <row r="73" s="2" customFormat="1" ht="14" customHeight="1" spans="1:14">
      <c r="A73" s="17">
        <v>71</v>
      </c>
      <c r="B73" s="18" t="s">
        <v>106</v>
      </c>
      <c r="C73" s="17" t="s">
        <v>107</v>
      </c>
      <c r="D73" s="17" t="s">
        <v>111</v>
      </c>
      <c r="E73" s="19">
        <v>74</v>
      </c>
      <c r="F73" s="20"/>
      <c r="G73" s="20">
        <f t="shared" si="6"/>
        <v>22.2</v>
      </c>
      <c r="H73" s="21">
        <v>83.56</v>
      </c>
      <c r="I73" s="20"/>
      <c r="J73" s="20">
        <f t="shared" si="7"/>
        <v>25.068</v>
      </c>
      <c r="K73" s="21">
        <v>75.54</v>
      </c>
      <c r="L73" s="20">
        <f t="shared" si="8"/>
        <v>30.216</v>
      </c>
      <c r="M73" s="24">
        <f t="shared" si="9"/>
        <v>77.484</v>
      </c>
      <c r="N73" s="25"/>
    </row>
    <row r="74" s="2" customFormat="1" ht="14" customHeight="1" spans="1:14">
      <c r="A74" s="17">
        <v>72</v>
      </c>
      <c r="B74" s="18" t="s">
        <v>106</v>
      </c>
      <c r="C74" s="17" t="s">
        <v>107</v>
      </c>
      <c r="D74" s="17" t="s">
        <v>112</v>
      </c>
      <c r="E74" s="19">
        <v>73</v>
      </c>
      <c r="F74" s="20"/>
      <c r="G74" s="20">
        <f t="shared" si="6"/>
        <v>21.9</v>
      </c>
      <c r="H74" s="22">
        <v>74.76</v>
      </c>
      <c r="I74" s="20"/>
      <c r="J74" s="20">
        <f t="shared" si="7"/>
        <v>22.428</v>
      </c>
      <c r="K74" s="22">
        <v>77.06</v>
      </c>
      <c r="L74" s="20">
        <f t="shared" si="8"/>
        <v>30.824</v>
      </c>
      <c r="M74" s="24">
        <f t="shared" si="9"/>
        <v>75.152</v>
      </c>
      <c r="N74" s="25"/>
    </row>
    <row r="75" s="2" customFormat="1" ht="14" customHeight="1" spans="1:14">
      <c r="A75" s="17">
        <v>73</v>
      </c>
      <c r="B75" s="18" t="s">
        <v>106</v>
      </c>
      <c r="C75" s="17" t="s">
        <v>107</v>
      </c>
      <c r="D75" s="17" t="s">
        <v>113</v>
      </c>
      <c r="E75" s="19">
        <v>71</v>
      </c>
      <c r="F75" s="20"/>
      <c r="G75" s="20">
        <f t="shared" si="6"/>
        <v>21.3</v>
      </c>
      <c r="H75" s="22">
        <v>75.6</v>
      </c>
      <c r="I75" s="20"/>
      <c r="J75" s="20">
        <f t="shared" si="7"/>
        <v>22.68</v>
      </c>
      <c r="K75" s="22">
        <v>69.78</v>
      </c>
      <c r="L75" s="20">
        <f t="shared" si="8"/>
        <v>27.912</v>
      </c>
      <c r="M75" s="24">
        <f t="shared" si="9"/>
        <v>71.892</v>
      </c>
      <c r="N75" s="25"/>
    </row>
    <row r="76" s="2" customFormat="1" ht="14" customHeight="1" spans="1:14">
      <c r="A76" s="17">
        <v>74</v>
      </c>
      <c r="B76" s="18" t="s">
        <v>106</v>
      </c>
      <c r="C76" s="17" t="s">
        <v>107</v>
      </c>
      <c r="D76" s="17" t="s">
        <v>114</v>
      </c>
      <c r="E76" s="19">
        <v>71</v>
      </c>
      <c r="F76" s="20"/>
      <c r="G76" s="20">
        <f t="shared" si="6"/>
        <v>21.3</v>
      </c>
      <c r="H76" s="22">
        <v>83.62</v>
      </c>
      <c r="I76" s="20"/>
      <c r="J76" s="20">
        <f t="shared" si="7"/>
        <v>25.086</v>
      </c>
      <c r="K76" s="22">
        <v>82.88</v>
      </c>
      <c r="L76" s="20">
        <f t="shared" si="8"/>
        <v>33.152</v>
      </c>
      <c r="M76" s="24">
        <f t="shared" si="9"/>
        <v>79.538</v>
      </c>
      <c r="N76" s="25"/>
    </row>
    <row r="77" s="2" customFormat="1" ht="14" customHeight="1" spans="1:14">
      <c r="A77" s="17">
        <v>75</v>
      </c>
      <c r="B77" s="18" t="s">
        <v>115</v>
      </c>
      <c r="C77" s="17" t="s">
        <v>116</v>
      </c>
      <c r="D77" s="17" t="s">
        <v>117</v>
      </c>
      <c r="E77" s="19">
        <v>81</v>
      </c>
      <c r="F77" s="20"/>
      <c r="G77" s="20">
        <f t="shared" si="6"/>
        <v>24.3</v>
      </c>
      <c r="H77" s="22">
        <v>83.7</v>
      </c>
      <c r="I77" s="20"/>
      <c r="J77" s="20">
        <f t="shared" si="7"/>
        <v>25.11</v>
      </c>
      <c r="K77" s="22">
        <v>86.57</v>
      </c>
      <c r="L77" s="20">
        <f t="shared" si="8"/>
        <v>34.628</v>
      </c>
      <c r="M77" s="24">
        <f t="shared" si="9"/>
        <v>84.038</v>
      </c>
      <c r="N77" s="25"/>
    </row>
    <row r="78" s="2" customFormat="1" ht="14" customHeight="1" spans="1:14">
      <c r="A78" s="17">
        <v>76</v>
      </c>
      <c r="B78" s="18" t="s">
        <v>115</v>
      </c>
      <c r="C78" s="17" t="s">
        <v>116</v>
      </c>
      <c r="D78" s="17" t="s">
        <v>118</v>
      </c>
      <c r="E78" s="19">
        <v>81</v>
      </c>
      <c r="F78" s="20"/>
      <c r="G78" s="20">
        <f t="shared" si="6"/>
        <v>24.3</v>
      </c>
      <c r="H78" s="22">
        <v>81.77</v>
      </c>
      <c r="I78" s="20"/>
      <c r="J78" s="20">
        <f t="shared" si="7"/>
        <v>24.531</v>
      </c>
      <c r="K78" s="22">
        <v>81.2</v>
      </c>
      <c r="L78" s="20">
        <f t="shared" si="8"/>
        <v>32.48</v>
      </c>
      <c r="M78" s="24">
        <f t="shared" si="9"/>
        <v>81.311</v>
      </c>
      <c r="N78" s="25"/>
    </row>
    <row r="79" s="2" customFormat="1" ht="14" customHeight="1" spans="1:14">
      <c r="A79" s="17">
        <v>77</v>
      </c>
      <c r="B79" s="18" t="s">
        <v>115</v>
      </c>
      <c r="C79" s="17" t="s">
        <v>116</v>
      </c>
      <c r="D79" s="17" t="s">
        <v>119</v>
      </c>
      <c r="E79" s="19">
        <v>77</v>
      </c>
      <c r="F79" s="20"/>
      <c r="G79" s="20">
        <f t="shared" si="6"/>
        <v>23.1</v>
      </c>
      <c r="H79" s="22">
        <v>81.87</v>
      </c>
      <c r="I79" s="20"/>
      <c r="J79" s="20">
        <f t="shared" si="7"/>
        <v>24.561</v>
      </c>
      <c r="K79" s="22">
        <v>83.1</v>
      </c>
      <c r="L79" s="20">
        <f t="shared" si="8"/>
        <v>33.24</v>
      </c>
      <c r="M79" s="24">
        <f t="shared" si="9"/>
        <v>80.901</v>
      </c>
      <c r="N79" s="25"/>
    </row>
    <row r="80" s="2" customFormat="1" ht="14" customHeight="1" spans="1:14">
      <c r="A80" s="17">
        <v>78</v>
      </c>
      <c r="B80" s="18" t="s">
        <v>115</v>
      </c>
      <c r="C80" s="17" t="s">
        <v>116</v>
      </c>
      <c r="D80" s="17" t="s">
        <v>120</v>
      </c>
      <c r="E80" s="19">
        <v>77</v>
      </c>
      <c r="F80" s="20"/>
      <c r="G80" s="20">
        <f t="shared" si="6"/>
        <v>23.1</v>
      </c>
      <c r="H80" s="22">
        <v>78.67</v>
      </c>
      <c r="I80" s="20"/>
      <c r="J80" s="20">
        <f t="shared" si="7"/>
        <v>23.601</v>
      </c>
      <c r="K80" s="22">
        <v>82.57</v>
      </c>
      <c r="L80" s="20">
        <f t="shared" si="8"/>
        <v>33.028</v>
      </c>
      <c r="M80" s="24">
        <f t="shared" si="9"/>
        <v>79.729</v>
      </c>
      <c r="N80" s="25"/>
    </row>
    <row r="81" s="2" customFormat="1" ht="14" customHeight="1" spans="1:14">
      <c r="A81" s="17">
        <v>79</v>
      </c>
      <c r="B81" s="18" t="s">
        <v>115</v>
      </c>
      <c r="C81" s="17" t="s">
        <v>116</v>
      </c>
      <c r="D81" s="17" t="s">
        <v>121</v>
      </c>
      <c r="E81" s="19">
        <v>76</v>
      </c>
      <c r="F81" s="20"/>
      <c r="G81" s="20">
        <f t="shared" si="6"/>
        <v>22.8</v>
      </c>
      <c r="H81" s="21">
        <v>80.57</v>
      </c>
      <c r="I81" s="20"/>
      <c r="J81" s="20">
        <f t="shared" si="7"/>
        <v>24.171</v>
      </c>
      <c r="K81" s="21">
        <v>81.27</v>
      </c>
      <c r="L81" s="20">
        <f t="shared" si="8"/>
        <v>32.508</v>
      </c>
      <c r="M81" s="24">
        <f t="shared" si="9"/>
        <v>79.479</v>
      </c>
      <c r="N81" s="25"/>
    </row>
    <row r="82" s="2" customFormat="1" ht="14" customHeight="1" spans="1:14">
      <c r="A82" s="17">
        <v>80</v>
      </c>
      <c r="B82" s="18" t="s">
        <v>115</v>
      </c>
      <c r="C82" s="17" t="s">
        <v>116</v>
      </c>
      <c r="D82" s="17" t="s">
        <v>122</v>
      </c>
      <c r="E82" s="19">
        <v>75</v>
      </c>
      <c r="F82" s="20"/>
      <c r="G82" s="20">
        <f t="shared" si="6"/>
        <v>22.5</v>
      </c>
      <c r="H82" s="22">
        <v>85.53</v>
      </c>
      <c r="I82" s="20"/>
      <c r="J82" s="20">
        <f t="shared" si="7"/>
        <v>25.659</v>
      </c>
      <c r="K82" s="22">
        <v>87.67</v>
      </c>
      <c r="L82" s="20">
        <f t="shared" si="8"/>
        <v>35.068</v>
      </c>
      <c r="M82" s="24">
        <f t="shared" si="9"/>
        <v>83.227</v>
      </c>
      <c r="N82" s="25"/>
    </row>
    <row r="83" s="2" customFormat="1" ht="14" customHeight="1" spans="1:14">
      <c r="A83" s="17">
        <v>81</v>
      </c>
      <c r="B83" s="18" t="s">
        <v>115</v>
      </c>
      <c r="C83" s="17" t="s">
        <v>116</v>
      </c>
      <c r="D83" s="17" t="s">
        <v>123</v>
      </c>
      <c r="E83" s="19">
        <v>75</v>
      </c>
      <c r="F83" s="20"/>
      <c r="G83" s="20">
        <f t="shared" si="6"/>
        <v>22.5</v>
      </c>
      <c r="H83" s="22">
        <v>79.77</v>
      </c>
      <c r="I83" s="20"/>
      <c r="J83" s="20">
        <f t="shared" si="7"/>
        <v>23.931</v>
      </c>
      <c r="K83" s="22">
        <v>78.9</v>
      </c>
      <c r="L83" s="20">
        <f t="shared" si="8"/>
        <v>31.56</v>
      </c>
      <c r="M83" s="24">
        <f t="shared" si="9"/>
        <v>77.991</v>
      </c>
      <c r="N83" s="25"/>
    </row>
    <row r="84" s="2" customFormat="1" ht="14" customHeight="1" spans="1:14">
      <c r="A84" s="17">
        <v>82</v>
      </c>
      <c r="B84" s="18" t="s">
        <v>124</v>
      </c>
      <c r="C84" s="17" t="s">
        <v>125</v>
      </c>
      <c r="D84" s="17" t="s">
        <v>126</v>
      </c>
      <c r="E84" s="19">
        <v>90</v>
      </c>
      <c r="F84" s="20">
        <f>E84*0.4</f>
        <v>36</v>
      </c>
      <c r="G84" s="20"/>
      <c r="H84" s="22">
        <v>85.43</v>
      </c>
      <c r="I84" s="20">
        <f>H84*0.6</f>
        <v>51.258</v>
      </c>
      <c r="J84" s="20"/>
      <c r="K84" s="22"/>
      <c r="L84" s="20"/>
      <c r="M84" s="24">
        <f>F84+I84</f>
        <v>87.258</v>
      </c>
      <c r="N84" s="25"/>
    </row>
    <row r="85" s="2" customFormat="1" ht="14" customHeight="1" spans="1:14">
      <c r="A85" s="17">
        <v>83</v>
      </c>
      <c r="B85" s="18" t="s">
        <v>124</v>
      </c>
      <c r="C85" s="17" t="s">
        <v>125</v>
      </c>
      <c r="D85" s="17" t="s">
        <v>127</v>
      </c>
      <c r="E85" s="19">
        <v>87</v>
      </c>
      <c r="F85" s="20">
        <f>E85*0.4</f>
        <v>34.8</v>
      </c>
      <c r="G85" s="20"/>
      <c r="H85" s="21">
        <v>82.27</v>
      </c>
      <c r="I85" s="20">
        <f>H85*0.6</f>
        <v>49.362</v>
      </c>
      <c r="J85" s="20"/>
      <c r="K85" s="21"/>
      <c r="L85" s="20"/>
      <c r="M85" s="24">
        <f>F85+I85</f>
        <v>84.162</v>
      </c>
      <c r="N85" s="25"/>
    </row>
    <row r="86" s="2" customFormat="1" ht="14" customHeight="1" spans="1:14">
      <c r="A86" s="17">
        <v>84</v>
      </c>
      <c r="B86" s="18" t="s">
        <v>128</v>
      </c>
      <c r="C86" s="17" t="s">
        <v>129</v>
      </c>
      <c r="D86" s="17" t="s">
        <v>130</v>
      </c>
      <c r="E86" s="19">
        <v>84.5</v>
      </c>
      <c r="F86" s="20">
        <f>E86*0.4</f>
        <v>33.8</v>
      </c>
      <c r="G86" s="20"/>
      <c r="H86" s="22">
        <v>80.07</v>
      </c>
      <c r="I86" s="20">
        <f>H86*0.6</f>
        <v>48.042</v>
      </c>
      <c r="J86" s="20"/>
      <c r="K86" s="22"/>
      <c r="L86" s="20"/>
      <c r="M86" s="24">
        <f>F86+I86</f>
        <v>81.842</v>
      </c>
      <c r="N86" s="25"/>
    </row>
    <row r="87" s="2" customFormat="1" ht="14" customHeight="1" spans="1:14">
      <c r="A87" s="17">
        <v>85</v>
      </c>
      <c r="B87" s="18" t="s">
        <v>128</v>
      </c>
      <c r="C87" s="17" t="s">
        <v>129</v>
      </c>
      <c r="D87" s="17" t="s">
        <v>131</v>
      </c>
      <c r="E87" s="19">
        <v>74.5</v>
      </c>
      <c r="F87" s="20">
        <f>E87*0.4</f>
        <v>29.8</v>
      </c>
      <c r="G87" s="20"/>
      <c r="H87" s="21">
        <v>81.77</v>
      </c>
      <c r="I87" s="20">
        <f>H87*0.6</f>
        <v>49.062</v>
      </c>
      <c r="J87" s="20"/>
      <c r="K87" s="21"/>
      <c r="L87" s="20"/>
      <c r="M87" s="24">
        <f>F87+I87</f>
        <v>78.862</v>
      </c>
      <c r="N87" s="25"/>
    </row>
    <row r="88" s="2" customFormat="1" ht="14" customHeight="1" spans="1:14">
      <c r="A88" s="17">
        <v>86</v>
      </c>
      <c r="B88" s="18" t="s">
        <v>128</v>
      </c>
      <c r="C88" s="17" t="s">
        <v>129</v>
      </c>
      <c r="D88" s="17" t="s">
        <v>132</v>
      </c>
      <c r="E88" s="19">
        <v>73</v>
      </c>
      <c r="F88" s="20">
        <f>E88*0.4</f>
        <v>29.2</v>
      </c>
      <c r="G88" s="20"/>
      <c r="H88" s="22">
        <v>80.07</v>
      </c>
      <c r="I88" s="20">
        <f>H88*0.6</f>
        <v>48.042</v>
      </c>
      <c r="J88" s="20"/>
      <c r="K88" s="22"/>
      <c r="L88" s="20"/>
      <c r="M88" s="24">
        <f>F88+I88</f>
        <v>77.242</v>
      </c>
      <c r="N88" s="25"/>
    </row>
    <row r="89" s="2" customFormat="1" ht="14" customHeight="1" spans="1:14">
      <c r="A89" s="17">
        <v>87</v>
      </c>
      <c r="B89" s="18" t="s">
        <v>133</v>
      </c>
      <c r="C89" s="17" t="s">
        <v>134</v>
      </c>
      <c r="D89" s="17" t="s">
        <v>135</v>
      </c>
      <c r="E89" s="19">
        <v>72</v>
      </c>
      <c r="F89" s="20"/>
      <c r="G89" s="20">
        <f>E89*0.3</f>
        <v>21.6</v>
      </c>
      <c r="H89" s="21">
        <v>76.92</v>
      </c>
      <c r="I89" s="20"/>
      <c r="J89" s="20">
        <f>H89*0.3</f>
        <v>23.076</v>
      </c>
      <c r="K89" s="21">
        <v>75.98</v>
      </c>
      <c r="L89" s="20">
        <f>K89*0.4</f>
        <v>30.392</v>
      </c>
      <c r="M89" s="24">
        <f>L89+J89+G89</f>
        <v>75.068</v>
      </c>
      <c r="N89" s="25"/>
    </row>
    <row r="90" s="2" customFormat="1" ht="14" customHeight="1" spans="1:14">
      <c r="A90" s="17">
        <v>88</v>
      </c>
      <c r="B90" s="18" t="s">
        <v>133</v>
      </c>
      <c r="C90" s="17" t="s">
        <v>134</v>
      </c>
      <c r="D90" s="17" t="s">
        <v>136</v>
      </c>
      <c r="E90" s="19">
        <v>72</v>
      </c>
      <c r="F90" s="20"/>
      <c r="G90" s="20">
        <f>E90*0.3</f>
        <v>21.6</v>
      </c>
      <c r="H90" s="22">
        <v>73.66</v>
      </c>
      <c r="I90" s="20"/>
      <c r="J90" s="20">
        <f>H90*0.3</f>
        <v>22.098</v>
      </c>
      <c r="K90" s="22">
        <v>73.94</v>
      </c>
      <c r="L90" s="20">
        <f>K90*0.4</f>
        <v>29.576</v>
      </c>
      <c r="M90" s="24">
        <f>L90+J90+G90</f>
        <v>73.274</v>
      </c>
      <c r="N90" s="25"/>
    </row>
    <row r="91" s="2" customFormat="1" ht="14" customHeight="1" spans="1:14">
      <c r="A91" s="17">
        <v>89</v>
      </c>
      <c r="B91" s="18" t="s">
        <v>133</v>
      </c>
      <c r="C91" s="17" t="s">
        <v>134</v>
      </c>
      <c r="D91" s="17" t="s">
        <v>137</v>
      </c>
      <c r="E91" s="19">
        <v>70</v>
      </c>
      <c r="F91" s="20"/>
      <c r="G91" s="20">
        <f>E91*0.3</f>
        <v>21</v>
      </c>
      <c r="H91" s="22">
        <v>78.9</v>
      </c>
      <c r="I91" s="20"/>
      <c r="J91" s="20">
        <f>H91*0.3</f>
        <v>23.67</v>
      </c>
      <c r="K91" s="22">
        <v>75.04</v>
      </c>
      <c r="L91" s="20">
        <f>K91*0.4</f>
        <v>30.016</v>
      </c>
      <c r="M91" s="24">
        <f>L91+J91+G91</f>
        <v>74.686</v>
      </c>
      <c r="N91" s="25"/>
    </row>
    <row r="92" s="2" customFormat="1" ht="14" customHeight="1" spans="1:14">
      <c r="A92" s="17">
        <v>90</v>
      </c>
      <c r="B92" s="18" t="s">
        <v>138</v>
      </c>
      <c r="C92" s="17" t="s">
        <v>139</v>
      </c>
      <c r="D92" s="17" t="s">
        <v>140</v>
      </c>
      <c r="E92" s="19">
        <v>87</v>
      </c>
      <c r="F92" s="20">
        <f t="shared" ref="F92:F100" si="10">E92*0.4</f>
        <v>34.8</v>
      </c>
      <c r="G92" s="20"/>
      <c r="H92" s="22">
        <v>82.64</v>
      </c>
      <c r="I92" s="20">
        <f t="shared" ref="I92:I100" si="11">H92*0.6</f>
        <v>49.584</v>
      </c>
      <c r="J92" s="20"/>
      <c r="K92" s="22"/>
      <c r="L92" s="20"/>
      <c r="M92" s="24">
        <f t="shared" ref="M92:M100" si="12">F92+I92</f>
        <v>84.384</v>
      </c>
      <c r="N92" s="25"/>
    </row>
    <row r="93" s="2" customFormat="1" ht="14" customHeight="1" spans="1:14">
      <c r="A93" s="17">
        <v>91</v>
      </c>
      <c r="B93" s="18" t="s">
        <v>138</v>
      </c>
      <c r="C93" s="17" t="s">
        <v>139</v>
      </c>
      <c r="D93" s="17" t="s">
        <v>141</v>
      </c>
      <c r="E93" s="19">
        <v>69</v>
      </c>
      <c r="F93" s="20">
        <f t="shared" si="10"/>
        <v>27.6</v>
      </c>
      <c r="G93" s="20"/>
      <c r="H93" s="22">
        <v>82.64</v>
      </c>
      <c r="I93" s="20">
        <f t="shared" si="11"/>
        <v>49.584</v>
      </c>
      <c r="J93" s="20"/>
      <c r="K93" s="22"/>
      <c r="L93" s="20"/>
      <c r="M93" s="24">
        <f t="shared" si="12"/>
        <v>77.184</v>
      </c>
      <c r="N93" s="25"/>
    </row>
    <row r="94" s="2" customFormat="1" ht="14" customHeight="1" spans="1:14">
      <c r="A94" s="17">
        <v>92</v>
      </c>
      <c r="B94" s="18" t="s">
        <v>138</v>
      </c>
      <c r="C94" s="17" t="s">
        <v>139</v>
      </c>
      <c r="D94" s="17" t="s">
        <v>142</v>
      </c>
      <c r="E94" s="19">
        <v>66</v>
      </c>
      <c r="F94" s="20">
        <f t="shared" si="10"/>
        <v>26.4</v>
      </c>
      <c r="G94" s="20"/>
      <c r="H94" s="21">
        <v>81.36</v>
      </c>
      <c r="I94" s="20">
        <f t="shared" si="11"/>
        <v>48.816</v>
      </c>
      <c r="J94" s="20"/>
      <c r="K94" s="21"/>
      <c r="L94" s="20"/>
      <c r="M94" s="24">
        <f t="shared" si="12"/>
        <v>75.216</v>
      </c>
      <c r="N94" s="25"/>
    </row>
    <row r="95" s="2" customFormat="1" ht="14" customHeight="1" spans="1:14">
      <c r="A95" s="17">
        <v>93</v>
      </c>
      <c r="B95" s="18" t="s">
        <v>143</v>
      </c>
      <c r="C95" s="17" t="s">
        <v>125</v>
      </c>
      <c r="D95" s="17" t="s">
        <v>144</v>
      </c>
      <c r="E95" s="19">
        <v>93.5</v>
      </c>
      <c r="F95" s="20">
        <f t="shared" si="10"/>
        <v>37.4</v>
      </c>
      <c r="G95" s="20"/>
      <c r="H95" s="21">
        <v>82.5</v>
      </c>
      <c r="I95" s="20">
        <f t="shared" si="11"/>
        <v>49.5</v>
      </c>
      <c r="J95" s="20"/>
      <c r="K95" s="21"/>
      <c r="L95" s="20"/>
      <c r="M95" s="24">
        <f t="shared" si="12"/>
        <v>86.9</v>
      </c>
      <c r="N95" s="25"/>
    </row>
    <row r="96" s="2" customFormat="1" ht="14" customHeight="1" spans="1:14">
      <c r="A96" s="17">
        <v>94</v>
      </c>
      <c r="B96" s="18" t="s">
        <v>143</v>
      </c>
      <c r="C96" s="17" t="s">
        <v>125</v>
      </c>
      <c r="D96" s="17" t="s">
        <v>145</v>
      </c>
      <c r="E96" s="19">
        <v>90</v>
      </c>
      <c r="F96" s="20">
        <f t="shared" si="10"/>
        <v>36</v>
      </c>
      <c r="G96" s="20"/>
      <c r="H96" s="21">
        <v>85.17</v>
      </c>
      <c r="I96" s="20">
        <f t="shared" si="11"/>
        <v>51.102</v>
      </c>
      <c r="J96" s="20"/>
      <c r="K96" s="21"/>
      <c r="L96" s="20"/>
      <c r="M96" s="24">
        <f t="shared" si="12"/>
        <v>87.102</v>
      </c>
      <c r="N96" s="25"/>
    </row>
    <row r="97" s="2" customFormat="1" ht="14" customHeight="1" spans="1:14">
      <c r="A97" s="17">
        <v>95</v>
      </c>
      <c r="B97" s="18" t="s">
        <v>143</v>
      </c>
      <c r="C97" s="17" t="s">
        <v>125</v>
      </c>
      <c r="D97" s="17" t="s">
        <v>146</v>
      </c>
      <c r="E97" s="19">
        <v>87</v>
      </c>
      <c r="F97" s="20">
        <f t="shared" si="10"/>
        <v>34.8</v>
      </c>
      <c r="G97" s="20"/>
      <c r="H97" s="21">
        <v>83.9</v>
      </c>
      <c r="I97" s="20">
        <f t="shared" si="11"/>
        <v>50.34</v>
      </c>
      <c r="J97" s="20"/>
      <c r="K97" s="21"/>
      <c r="L97" s="20"/>
      <c r="M97" s="24">
        <f t="shared" si="12"/>
        <v>85.14</v>
      </c>
      <c r="N97" s="25"/>
    </row>
    <row r="98" s="2" customFormat="1" ht="14" customHeight="1" spans="1:14">
      <c r="A98" s="17">
        <v>96</v>
      </c>
      <c r="B98" s="18" t="s">
        <v>147</v>
      </c>
      <c r="C98" s="17" t="s">
        <v>129</v>
      </c>
      <c r="D98" s="17" t="s">
        <v>148</v>
      </c>
      <c r="E98" s="19">
        <v>76.5</v>
      </c>
      <c r="F98" s="20">
        <f t="shared" si="10"/>
        <v>30.6</v>
      </c>
      <c r="G98" s="20"/>
      <c r="H98" s="22">
        <v>79.17</v>
      </c>
      <c r="I98" s="20">
        <f t="shared" si="11"/>
        <v>47.502</v>
      </c>
      <c r="J98" s="20"/>
      <c r="K98" s="22"/>
      <c r="L98" s="20"/>
      <c r="M98" s="24">
        <f t="shared" si="12"/>
        <v>78.102</v>
      </c>
      <c r="N98" s="25"/>
    </row>
    <row r="99" s="2" customFormat="1" ht="14" customHeight="1" spans="1:14">
      <c r="A99" s="17">
        <v>97</v>
      </c>
      <c r="B99" s="18" t="s">
        <v>147</v>
      </c>
      <c r="C99" s="17" t="s">
        <v>129</v>
      </c>
      <c r="D99" s="17" t="s">
        <v>149</v>
      </c>
      <c r="E99" s="19">
        <v>75</v>
      </c>
      <c r="F99" s="20">
        <f t="shared" si="10"/>
        <v>30</v>
      </c>
      <c r="G99" s="20"/>
      <c r="H99" s="22">
        <v>80.63</v>
      </c>
      <c r="I99" s="20">
        <f t="shared" si="11"/>
        <v>48.378</v>
      </c>
      <c r="J99" s="20"/>
      <c r="K99" s="22"/>
      <c r="L99" s="20"/>
      <c r="M99" s="24">
        <f t="shared" si="12"/>
        <v>78.378</v>
      </c>
      <c r="N99" s="25"/>
    </row>
    <row r="100" s="2" customFormat="1" ht="14" customHeight="1" spans="1:14">
      <c r="A100" s="17">
        <v>98</v>
      </c>
      <c r="B100" s="18" t="s">
        <v>147</v>
      </c>
      <c r="C100" s="17" t="s">
        <v>129</v>
      </c>
      <c r="D100" s="17" t="s">
        <v>150</v>
      </c>
      <c r="E100" s="19">
        <v>75</v>
      </c>
      <c r="F100" s="20">
        <f t="shared" si="10"/>
        <v>30</v>
      </c>
      <c r="G100" s="20"/>
      <c r="H100" s="22">
        <v>80.07</v>
      </c>
      <c r="I100" s="20">
        <f t="shared" si="11"/>
        <v>48.042</v>
      </c>
      <c r="J100" s="20"/>
      <c r="K100" s="22"/>
      <c r="L100" s="20"/>
      <c r="M100" s="24">
        <f t="shared" si="12"/>
        <v>78.042</v>
      </c>
      <c r="N100" s="25"/>
    </row>
    <row r="101" s="2" customFormat="1" ht="14" customHeight="1" spans="1:14">
      <c r="A101" s="17">
        <v>99</v>
      </c>
      <c r="B101" s="18" t="s">
        <v>151</v>
      </c>
      <c r="C101" s="17" t="s">
        <v>134</v>
      </c>
      <c r="D101" s="17" t="s">
        <v>152</v>
      </c>
      <c r="E101" s="19">
        <v>79</v>
      </c>
      <c r="F101" s="20"/>
      <c r="G101" s="20">
        <f>E101*0.3</f>
        <v>23.7</v>
      </c>
      <c r="H101" s="22">
        <v>81.58</v>
      </c>
      <c r="I101" s="20"/>
      <c r="J101" s="20">
        <f>H101*0.3</f>
        <v>24.474</v>
      </c>
      <c r="K101" s="22">
        <v>84.46</v>
      </c>
      <c r="L101" s="20">
        <f>K101*0.4</f>
        <v>33.784</v>
      </c>
      <c r="M101" s="24">
        <f>L101+J101+G101</f>
        <v>81.958</v>
      </c>
      <c r="N101" s="25"/>
    </row>
    <row r="102" s="2" customFormat="1" ht="14" customHeight="1" spans="1:14">
      <c r="A102" s="17">
        <v>100</v>
      </c>
      <c r="B102" s="18" t="s">
        <v>151</v>
      </c>
      <c r="C102" s="17" t="s">
        <v>134</v>
      </c>
      <c r="D102" s="17" t="s">
        <v>153</v>
      </c>
      <c r="E102" s="19">
        <v>73</v>
      </c>
      <c r="F102" s="20"/>
      <c r="G102" s="20">
        <f>E102*0.3</f>
        <v>21.9</v>
      </c>
      <c r="H102" s="22">
        <v>86.54</v>
      </c>
      <c r="I102" s="20"/>
      <c r="J102" s="20">
        <f>H102*0.3</f>
        <v>25.962</v>
      </c>
      <c r="K102" s="22">
        <v>89.26</v>
      </c>
      <c r="L102" s="20">
        <f>K102*0.4</f>
        <v>35.704</v>
      </c>
      <c r="M102" s="24">
        <f>L102+J102+G102</f>
        <v>83.566</v>
      </c>
      <c r="N102" s="25"/>
    </row>
    <row r="103" s="2" customFormat="1" ht="14" customHeight="1" spans="1:14">
      <c r="A103" s="17">
        <v>101</v>
      </c>
      <c r="B103" s="18" t="s">
        <v>151</v>
      </c>
      <c r="C103" s="17" t="s">
        <v>134</v>
      </c>
      <c r="D103" s="17" t="s">
        <v>154</v>
      </c>
      <c r="E103" s="19">
        <v>73</v>
      </c>
      <c r="F103" s="20"/>
      <c r="G103" s="20">
        <f>E103*0.3</f>
        <v>21.9</v>
      </c>
      <c r="H103" s="22">
        <v>81.2</v>
      </c>
      <c r="I103" s="20"/>
      <c r="J103" s="20">
        <f>H103*0.3</f>
        <v>24.36</v>
      </c>
      <c r="K103" s="22">
        <v>81.78</v>
      </c>
      <c r="L103" s="20">
        <f>K103*0.4</f>
        <v>32.712</v>
      </c>
      <c r="M103" s="24">
        <f>L103+J103+G103</f>
        <v>78.972</v>
      </c>
      <c r="N103" s="25"/>
    </row>
    <row r="104" s="2" customFormat="1" ht="14" customHeight="1" spans="1:14">
      <c r="A104" s="17">
        <v>102</v>
      </c>
      <c r="B104" s="18" t="s">
        <v>155</v>
      </c>
      <c r="C104" s="17" t="s">
        <v>156</v>
      </c>
      <c r="D104" s="17" t="s">
        <v>157</v>
      </c>
      <c r="E104" s="19">
        <v>79</v>
      </c>
      <c r="F104" s="20">
        <f>E104*0.4</f>
        <v>31.6</v>
      </c>
      <c r="G104" s="20"/>
      <c r="H104" s="21">
        <v>83.7</v>
      </c>
      <c r="I104" s="20">
        <f>H104*0.6</f>
        <v>50.22</v>
      </c>
      <c r="J104" s="20"/>
      <c r="K104" s="21"/>
      <c r="L104" s="20"/>
      <c r="M104" s="24">
        <f>F104+I104</f>
        <v>81.82</v>
      </c>
      <c r="N104" s="25"/>
    </row>
    <row r="105" s="2" customFormat="1" ht="14" customHeight="1" spans="1:14">
      <c r="A105" s="17">
        <v>103</v>
      </c>
      <c r="B105" s="18" t="s">
        <v>155</v>
      </c>
      <c r="C105" s="17" t="s">
        <v>156</v>
      </c>
      <c r="D105" s="17" t="s">
        <v>158</v>
      </c>
      <c r="E105" s="19">
        <v>78</v>
      </c>
      <c r="F105" s="20">
        <f>E105*0.4</f>
        <v>31.2</v>
      </c>
      <c r="G105" s="20"/>
      <c r="H105" s="22">
        <v>86.47</v>
      </c>
      <c r="I105" s="20">
        <f>H105*0.6</f>
        <v>51.882</v>
      </c>
      <c r="J105" s="20"/>
      <c r="K105" s="22"/>
      <c r="L105" s="20"/>
      <c r="M105" s="24">
        <f>F105+I105</f>
        <v>83.082</v>
      </c>
      <c r="N105" s="25"/>
    </row>
    <row r="106" s="2" customFormat="1" ht="14" customHeight="1" spans="1:14">
      <c r="A106" s="17">
        <v>104</v>
      </c>
      <c r="B106" s="18" t="s">
        <v>155</v>
      </c>
      <c r="C106" s="17" t="s">
        <v>156</v>
      </c>
      <c r="D106" s="17" t="s">
        <v>159</v>
      </c>
      <c r="E106" s="19">
        <v>75</v>
      </c>
      <c r="F106" s="20">
        <f>E106*0.4</f>
        <v>30</v>
      </c>
      <c r="G106" s="20"/>
      <c r="H106" s="22">
        <v>84.7</v>
      </c>
      <c r="I106" s="20">
        <f>H106*0.6</f>
        <v>50.82</v>
      </c>
      <c r="J106" s="20"/>
      <c r="K106" s="22"/>
      <c r="L106" s="20"/>
      <c r="M106" s="24">
        <f>F106+I106</f>
        <v>80.82</v>
      </c>
      <c r="N106" s="25"/>
    </row>
  </sheetData>
  <mergeCells count="1">
    <mergeCell ref="A1:N1"/>
  </mergeCells>
  <pageMargins left="0.700694444444445" right="0.393055555555556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2023-04-04T00:59:00Z</dcterms:created>
  <dcterms:modified xsi:type="dcterms:W3CDTF">2024-07-09T07:47:30Z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5053D8D7FA4E4AA388E52DCB49DFB9F1_13</vt:lpwstr>
  </property>
  <property fmtid="{D5CDD505-2E9C-101B-9397-08002B2CF9AE}" pid="3" name="KSOProductBuildVer">
    <vt:lpwstr>2052-12.1.0.17133</vt:lpwstr>
  </property>
</Properties>
</file>