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汇总总成绩" sheetId="2" r:id="rId1"/>
  </sheets>
  <definedNames>
    <definedName name="WebWps_Form">汇总总成绩!$A$3:$B$17</definedName>
  </definedNames>
  <calcPr calcId="144525"/>
</workbook>
</file>

<file path=xl/sharedStrings.xml><?xml version="1.0" encoding="utf-8"?>
<sst xmlns="http://schemas.openxmlformats.org/spreadsheetml/2006/main" count="404" uniqueCount="52">
  <si>
    <t>2023年宿迁市洋河新区公开招聘专任教师考试总成绩及
进入考察环节应试人员名单</t>
  </si>
  <si>
    <t>岗位代码</t>
  </si>
  <si>
    <t>岗位名称</t>
  </si>
  <si>
    <t>笔试准考证号</t>
  </si>
  <si>
    <t>考场</t>
  </si>
  <si>
    <t>座位号</t>
  </si>
  <si>
    <t>笔试成绩</t>
  </si>
  <si>
    <t>面试抽签号</t>
  </si>
  <si>
    <t>面试成绩</t>
  </si>
  <si>
    <t>专业技能成绩</t>
  </si>
  <si>
    <t>总成绩</t>
  </si>
  <si>
    <t>总成绩排名</t>
  </si>
  <si>
    <t>是否进入考察环节</t>
  </si>
  <si>
    <t>01</t>
  </si>
  <si>
    <r>
      <rPr>
        <sz val="12"/>
        <rFont val="宋体"/>
        <charset val="134"/>
      </rPr>
      <t>初中语文</t>
    </r>
  </si>
  <si>
    <t>24</t>
  </si>
  <si>
    <t>10</t>
  </si>
  <si>
    <r>
      <rPr>
        <sz val="12"/>
        <color indexed="8"/>
        <rFont val="微软雅黑"/>
        <charset val="134"/>
      </rPr>
      <t>是</t>
    </r>
  </si>
  <si>
    <t>06</t>
  </si>
  <si>
    <t>02</t>
  </si>
  <si>
    <t>28</t>
  </si>
  <si>
    <t>17</t>
  </si>
  <si>
    <t>15</t>
  </si>
  <si>
    <t>12</t>
  </si>
  <si>
    <t>08</t>
  </si>
  <si>
    <t>16</t>
  </si>
  <si>
    <t>18</t>
  </si>
  <si>
    <t>07</t>
  </si>
  <si>
    <t>04</t>
  </si>
  <si>
    <t>03</t>
  </si>
  <si>
    <t>13</t>
  </si>
  <si>
    <t>09</t>
  </si>
  <si>
    <t>25</t>
  </si>
  <si>
    <t>11</t>
  </si>
  <si>
    <t>23</t>
  </si>
  <si>
    <t>14</t>
  </si>
  <si>
    <t>27</t>
  </si>
  <si>
    <t>05</t>
  </si>
  <si>
    <r>
      <rPr>
        <sz val="12"/>
        <rFont val="宋体"/>
        <charset val="134"/>
      </rPr>
      <t>初中数学</t>
    </r>
  </si>
  <si>
    <t>22</t>
  </si>
  <si>
    <t>19</t>
  </si>
  <si>
    <t>21</t>
  </si>
  <si>
    <t>20</t>
  </si>
  <si>
    <t xml:space="preserve">02 </t>
  </si>
  <si>
    <r>
      <rPr>
        <sz val="12"/>
        <rFont val="宋体"/>
        <charset val="134"/>
      </rPr>
      <t>初中英语</t>
    </r>
  </si>
  <si>
    <r>
      <rPr>
        <sz val="12"/>
        <color indexed="8"/>
        <rFont val="宋体"/>
        <charset val="134"/>
      </rPr>
      <t>初中英语</t>
    </r>
  </si>
  <si>
    <r>
      <rPr>
        <sz val="12"/>
        <rFont val="宋体"/>
        <charset val="134"/>
      </rPr>
      <t>初中物理</t>
    </r>
  </si>
  <si>
    <r>
      <rPr>
        <sz val="12"/>
        <rFont val="宋体"/>
        <charset val="134"/>
      </rPr>
      <t>初中化学</t>
    </r>
  </si>
  <si>
    <r>
      <rPr>
        <sz val="12"/>
        <rFont val="宋体"/>
        <charset val="134"/>
      </rPr>
      <t>初中政治</t>
    </r>
  </si>
  <si>
    <r>
      <rPr>
        <sz val="12"/>
        <rFont val="宋体"/>
        <charset val="134"/>
      </rPr>
      <t>初中历史</t>
    </r>
  </si>
  <si>
    <r>
      <rPr>
        <sz val="12"/>
        <rFont val="宋体"/>
        <charset val="134"/>
      </rPr>
      <t>初中体育</t>
    </r>
  </si>
  <si>
    <r>
      <rPr>
        <sz val="12"/>
        <color indexed="8"/>
        <rFont val="宋体"/>
        <charset val="134"/>
      </rPr>
      <t>初中体育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</si>
</sst>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indexed="8"/>
      <name val="微软雅黑"/>
      <charset val="134"/>
    </font>
    <font>
      <sz val="10"/>
      <color indexed="8"/>
      <name val="方正黑体_GBK"/>
      <charset val="134"/>
    </font>
    <font>
      <sz val="12"/>
      <color indexed="8"/>
      <name val="Times New Roman"/>
      <charset val="134"/>
    </font>
    <font>
      <sz val="10"/>
      <color indexed="8"/>
      <name val="微软雅黑"/>
      <charset val="134"/>
    </font>
    <font>
      <sz val="20"/>
      <color indexed="8"/>
      <name val="方正小标宋_GBK"/>
      <charset val="134"/>
    </font>
    <font>
      <sz val="12"/>
      <color indexed="8"/>
      <name val="方正黑体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8"/>
      <name val="微软雅黑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" fillId="0" borderId="0"/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8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62" applyNumberFormat="1" applyFont="1" applyFill="1" applyBorder="1" applyAlignment="1">
      <alignment horizontal="center" vertical="center" wrapText="1"/>
    </xf>
    <xf numFmtId="0" fontId="7" fillId="2" borderId="2" xfId="22" applyFont="1" applyFill="1" applyBorder="1" applyAlignment="1">
      <alignment horizontal="center" vertical="center" wrapText="1"/>
    </xf>
    <xf numFmtId="49" fontId="7" fillId="2" borderId="2" xfId="6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6" fillId="2" borderId="2" xfId="62" applyNumberFormat="1" applyFont="1" applyFill="1" applyBorder="1" applyAlignment="1">
      <alignment horizontal="center" vertical="center" wrapText="1"/>
    </xf>
    <xf numFmtId="49" fontId="6" fillId="2" borderId="2" xfId="2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7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常规 2 5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3 7 3 3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3 7 3 3 2 4" xfId="60"/>
    <cellStyle name="常规 11" xfId="61"/>
    <cellStyle name="常规 13" xfId="62"/>
    <cellStyle name="常规 14" xfId="63"/>
    <cellStyle name="常规 15" xfId="64"/>
    <cellStyle name="常规 3 7 3 3 2" xfId="65"/>
    <cellStyle name="常规 2" xfId="66"/>
    <cellStyle name="常规 3" xfId="67"/>
    <cellStyle name="常规 3 7 3 3 2 2" xfId="68"/>
    <cellStyle name="常规 3 7 3 3 3" xfId="69"/>
    <cellStyle name="常规 3 7 3 3 3 2" xfId="70"/>
    <cellStyle name="常规 3 7 3 3 3 3" xfId="71"/>
    <cellStyle name="常规 3 7 3 3 3 4" xfId="72"/>
    <cellStyle name="常规 3 7 3 3 4" xfId="73"/>
    <cellStyle name="常规 3 7 3 3 4 2" xfId="74"/>
    <cellStyle name="常规 3 7 3 3 4 3" xfId="75"/>
    <cellStyle name="常规 3 7 3 3 4 4" xfId="76"/>
    <cellStyle name="常规 3 7 3 3 5" xfId="77"/>
    <cellStyle name="常规 3 7 3 3 5 2" xfId="78"/>
    <cellStyle name="常规 3 7 3 3 5 3" xfId="79"/>
    <cellStyle name="常规 3 7 3 3 5 4" xfId="80"/>
    <cellStyle name="常规 3 7 3 3 6" xfId="81"/>
    <cellStyle name="常规 3 7 3 3 7" xfId="82"/>
    <cellStyle name="常规 3 7 3 3 8" xfId="83"/>
    <cellStyle name="常规 4" xfId="84"/>
    <cellStyle name="常规 5" xfId="85"/>
    <cellStyle name="常规 5 3" xfId="86"/>
    <cellStyle name="常规 5 4" xfId="87"/>
    <cellStyle name="常规 6 2" xfId="88"/>
    <cellStyle name="常规 6 3" xfId="89"/>
    <cellStyle name="常规 6 4" xfId="90"/>
    <cellStyle name="常规 7" xfId="91"/>
    <cellStyle name="常规 8" xfId="92"/>
    <cellStyle name="常规 9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zoomScale="85" zoomScaleNormal="85" workbookViewId="0">
      <selection activeCell="L87" sqref="L3:L87"/>
    </sheetView>
  </sheetViews>
  <sheetFormatPr defaultColWidth="9" defaultRowHeight="16.5"/>
  <cols>
    <col min="1" max="1" width="4.88888888888889" style="3" customWidth="1"/>
    <col min="2" max="2" width="9.55555555555556" style="3" customWidth="1"/>
    <col min="3" max="3" width="6.66666666666667" style="3" customWidth="1"/>
    <col min="4" max="4" width="5.22222222222222" style="4" customWidth="1"/>
    <col min="5" max="5" width="5.88888888888889" style="4" customWidth="1"/>
    <col min="6" max="6" width="8" style="3" customWidth="1"/>
    <col min="7" max="7" width="6.33333333333333" style="4" customWidth="1"/>
    <col min="8" max="8" width="8" style="5" customWidth="1"/>
    <col min="9" max="9" width="7.66666666666667" style="5" customWidth="1"/>
    <col min="10" max="10" width="7" style="5" customWidth="1"/>
    <col min="11" max="11" width="6.66666666666667" style="6" customWidth="1"/>
    <col min="12" max="12" width="8.33333333333333" style="7" customWidth="1"/>
    <col min="13" max="16384" width="8.88888888888889" style="7"/>
  </cols>
  <sheetData>
    <row r="1" ht="51.75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0.95" customHeight="1" spans="1:12">
      <c r="A2" s="28" t="s">
        <v>1</v>
      </c>
      <c r="B2" s="28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24" t="s">
        <v>11</v>
      </c>
      <c r="L2" s="10" t="s">
        <v>12</v>
      </c>
    </row>
    <row r="3" s="2" customFormat="1" ht="29.1" customHeight="1" spans="1:12">
      <c r="A3" s="13" t="s">
        <v>13</v>
      </c>
      <c r="B3" s="14" t="s">
        <v>14</v>
      </c>
      <c r="C3" s="13" t="str">
        <f t="shared" ref="C3:C34" si="0">D3&amp;E3</f>
        <v>0124</v>
      </c>
      <c r="D3" s="15" t="s">
        <v>13</v>
      </c>
      <c r="E3" s="15" t="s">
        <v>15</v>
      </c>
      <c r="F3" s="16">
        <v>90</v>
      </c>
      <c r="G3" s="15" t="s">
        <v>16</v>
      </c>
      <c r="H3" s="17">
        <v>81</v>
      </c>
      <c r="I3" s="17"/>
      <c r="J3" s="17">
        <f t="shared" ref="J3:J34" si="1">F3*0.3+H3*0.7</f>
        <v>83.7</v>
      </c>
      <c r="K3" s="25">
        <v>1</v>
      </c>
      <c r="L3" s="16" t="s">
        <v>17</v>
      </c>
    </row>
    <row r="4" s="2" customFormat="1" ht="29.1" customHeight="1" spans="1:12">
      <c r="A4" s="18" t="s">
        <v>13</v>
      </c>
      <c r="B4" s="14" t="s">
        <v>14</v>
      </c>
      <c r="C4" s="13" t="str">
        <f t="shared" si="0"/>
        <v>0106</v>
      </c>
      <c r="D4" s="15" t="s">
        <v>13</v>
      </c>
      <c r="E4" s="15" t="s">
        <v>18</v>
      </c>
      <c r="F4" s="16">
        <v>91</v>
      </c>
      <c r="G4" s="15" t="s">
        <v>19</v>
      </c>
      <c r="H4" s="17">
        <v>80.33</v>
      </c>
      <c r="I4" s="17"/>
      <c r="J4" s="17">
        <f t="shared" si="1"/>
        <v>83.531</v>
      </c>
      <c r="K4" s="25">
        <v>2</v>
      </c>
      <c r="L4" s="16" t="s">
        <v>17</v>
      </c>
    </row>
    <row r="5" s="2" customFormat="1" ht="29.1" customHeight="1" spans="1:12">
      <c r="A5" s="13" t="s">
        <v>13</v>
      </c>
      <c r="B5" s="14" t="s">
        <v>14</v>
      </c>
      <c r="C5" s="13" t="str">
        <f t="shared" si="0"/>
        <v>0128</v>
      </c>
      <c r="D5" s="15" t="s">
        <v>13</v>
      </c>
      <c r="E5" s="15" t="s">
        <v>20</v>
      </c>
      <c r="F5" s="16">
        <v>84</v>
      </c>
      <c r="G5" s="15" t="s">
        <v>21</v>
      </c>
      <c r="H5" s="17">
        <v>80.33</v>
      </c>
      <c r="I5" s="17"/>
      <c r="J5" s="17">
        <f t="shared" si="1"/>
        <v>81.431</v>
      </c>
      <c r="K5" s="25">
        <v>3</v>
      </c>
      <c r="L5" s="16" t="s">
        <v>17</v>
      </c>
    </row>
    <row r="6" s="2" customFormat="1" ht="29.1" customHeight="1" spans="1:12">
      <c r="A6" s="13" t="s">
        <v>13</v>
      </c>
      <c r="B6" s="14" t="s">
        <v>14</v>
      </c>
      <c r="C6" s="13" t="str">
        <f t="shared" si="0"/>
        <v>0102</v>
      </c>
      <c r="D6" s="15" t="s">
        <v>13</v>
      </c>
      <c r="E6" s="15" t="s">
        <v>19</v>
      </c>
      <c r="F6" s="16">
        <v>88</v>
      </c>
      <c r="G6" s="15" t="s">
        <v>18</v>
      </c>
      <c r="H6" s="17">
        <v>77.33</v>
      </c>
      <c r="I6" s="17"/>
      <c r="J6" s="17">
        <f t="shared" si="1"/>
        <v>80.531</v>
      </c>
      <c r="K6" s="25">
        <v>4</v>
      </c>
      <c r="L6" s="16" t="s">
        <v>17</v>
      </c>
    </row>
    <row r="7" s="2" customFormat="1" ht="29.1" customHeight="1" spans="1:12">
      <c r="A7" s="13" t="s">
        <v>13</v>
      </c>
      <c r="B7" s="14" t="s">
        <v>14</v>
      </c>
      <c r="C7" s="13" t="str">
        <f t="shared" si="0"/>
        <v>0101</v>
      </c>
      <c r="D7" s="15" t="s">
        <v>13</v>
      </c>
      <c r="E7" s="15" t="s">
        <v>13</v>
      </c>
      <c r="F7" s="16">
        <v>84</v>
      </c>
      <c r="G7" s="15" t="s">
        <v>22</v>
      </c>
      <c r="H7" s="17">
        <v>78.67</v>
      </c>
      <c r="I7" s="17"/>
      <c r="J7" s="17">
        <f t="shared" si="1"/>
        <v>80.269</v>
      </c>
      <c r="K7" s="25">
        <v>5</v>
      </c>
      <c r="L7" s="16" t="s">
        <v>17</v>
      </c>
    </row>
    <row r="8" s="2" customFormat="1" ht="29.1" customHeight="1" spans="1:12">
      <c r="A8" s="19" t="s">
        <v>13</v>
      </c>
      <c r="B8" s="14" t="s">
        <v>14</v>
      </c>
      <c r="C8" s="13" t="str">
        <f t="shared" si="0"/>
        <v>0117</v>
      </c>
      <c r="D8" s="15" t="s">
        <v>13</v>
      </c>
      <c r="E8" s="15" t="s">
        <v>21</v>
      </c>
      <c r="F8" s="16">
        <v>86</v>
      </c>
      <c r="G8" s="15" t="s">
        <v>23</v>
      </c>
      <c r="H8" s="17">
        <v>77.67</v>
      </c>
      <c r="I8" s="17"/>
      <c r="J8" s="17">
        <f t="shared" si="1"/>
        <v>80.169</v>
      </c>
      <c r="K8" s="25">
        <v>6</v>
      </c>
      <c r="L8" s="16" t="s">
        <v>17</v>
      </c>
    </row>
    <row r="9" s="2" customFormat="1" ht="29.1" customHeight="1" spans="1:12">
      <c r="A9" s="19" t="s">
        <v>13</v>
      </c>
      <c r="B9" s="14" t="s">
        <v>14</v>
      </c>
      <c r="C9" s="13" t="str">
        <f t="shared" si="0"/>
        <v>0108</v>
      </c>
      <c r="D9" s="15" t="s">
        <v>13</v>
      </c>
      <c r="E9" s="15" t="s">
        <v>24</v>
      </c>
      <c r="F9" s="16">
        <v>76</v>
      </c>
      <c r="G9" s="15" t="s">
        <v>25</v>
      </c>
      <c r="H9" s="17">
        <v>81.67</v>
      </c>
      <c r="I9" s="17"/>
      <c r="J9" s="17">
        <f t="shared" si="1"/>
        <v>79.969</v>
      </c>
      <c r="K9" s="25"/>
      <c r="L9" s="16"/>
    </row>
    <row r="10" s="2" customFormat="1" ht="29.1" customHeight="1" spans="1:12">
      <c r="A10" s="18" t="s">
        <v>13</v>
      </c>
      <c r="B10" s="14" t="s">
        <v>14</v>
      </c>
      <c r="C10" s="13" t="str">
        <f t="shared" si="0"/>
        <v>0118</v>
      </c>
      <c r="D10" s="15" t="s">
        <v>13</v>
      </c>
      <c r="E10" s="15" t="s">
        <v>26</v>
      </c>
      <c r="F10" s="16">
        <v>73</v>
      </c>
      <c r="G10" s="15" t="s">
        <v>27</v>
      </c>
      <c r="H10" s="17">
        <v>82.33</v>
      </c>
      <c r="I10" s="17"/>
      <c r="J10" s="17">
        <f t="shared" si="1"/>
        <v>79.531</v>
      </c>
      <c r="K10" s="25"/>
      <c r="L10" s="16"/>
    </row>
    <row r="11" s="2" customFormat="1" ht="29.1" customHeight="1" spans="1:12">
      <c r="A11" s="13" t="s">
        <v>13</v>
      </c>
      <c r="B11" s="14" t="s">
        <v>14</v>
      </c>
      <c r="C11" s="13" t="str">
        <f t="shared" si="0"/>
        <v>0110</v>
      </c>
      <c r="D11" s="15" t="s">
        <v>13</v>
      </c>
      <c r="E11" s="15" t="s">
        <v>16</v>
      </c>
      <c r="F11" s="16">
        <v>86</v>
      </c>
      <c r="G11" s="15" t="s">
        <v>28</v>
      </c>
      <c r="H11" s="17">
        <v>76.33</v>
      </c>
      <c r="I11" s="17"/>
      <c r="J11" s="17">
        <f t="shared" si="1"/>
        <v>79.231</v>
      </c>
      <c r="K11" s="25"/>
      <c r="L11" s="16"/>
    </row>
    <row r="12" s="2" customFormat="1" ht="29.1" customHeight="1" spans="1:12">
      <c r="A12" s="19" t="s">
        <v>13</v>
      </c>
      <c r="B12" s="14" t="s">
        <v>14</v>
      </c>
      <c r="C12" s="13" t="str">
        <f t="shared" si="0"/>
        <v>0103</v>
      </c>
      <c r="D12" s="15" t="s">
        <v>13</v>
      </c>
      <c r="E12" s="15" t="s">
        <v>29</v>
      </c>
      <c r="F12" s="16">
        <v>79</v>
      </c>
      <c r="G12" s="15" t="s">
        <v>24</v>
      </c>
      <c r="H12" s="17">
        <v>79.33</v>
      </c>
      <c r="I12" s="17"/>
      <c r="J12" s="17">
        <f t="shared" si="1"/>
        <v>79.231</v>
      </c>
      <c r="K12" s="25"/>
      <c r="L12" s="16"/>
    </row>
    <row r="13" s="2" customFormat="1" ht="29.1" customHeight="1" spans="1:12">
      <c r="A13" s="13" t="s">
        <v>13</v>
      </c>
      <c r="B13" s="14" t="s">
        <v>14</v>
      </c>
      <c r="C13" s="13" t="str">
        <f t="shared" si="0"/>
        <v>0113</v>
      </c>
      <c r="D13" s="15" t="s">
        <v>13</v>
      </c>
      <c r="E13" s="15" t="s">
        <v>30</v>
      </c>
      <c r="F13" s="16">
        <v>80</v>
      </c>
      <c r="G13" s="15" t="s">
        <v>31</v>
      </c>
      <c r="H13" s="17">
        <v>78</v>
      </c>
      <c r="I13" s="17"/>
      <c r="J13" s="17">
        <f t="shared" si="1"/>
        <v>78.6</v>
      </c>
      <c r="K13" s="25"/>
      <c r="L13" s="16"/>
    </row>
    <row r="14" s="2" customFormat="1" ht="29.1" customHeight="1" spans="1:12">
      <c r="A14" s="13" t="s">
        <v>13</v>
      </c>
      <c r="B14" s="14" t="s">
        <v>14</v>
      </c>
      <c r="C14" s="13" t="str">
        <f t="shared" si="0"/>
        <v>0125</v>
      </c>
      <c r="D14" s="15" t="s">
        <v>13</v>
      </c>
      <c r="E14" s="15" t="s">
        <v>32</v>
      </c>
      <c r="F14" s="16">
        <v>78</v>
      </c>
      <c r="G14" s="15" t="s">
        <v>33</v>
      </c>
      <c r="H14" s="17">
        <v>78</v>
      </c>
      <c r="I14" s="17"/>
      <c r="J14" s="17">
        <f t="shared" si="1"/>
        <v>78</v>
      </c>
      <c r="K14" s="25"/>
      <c r="L14" s="16"/>
    </row>
    <row r="15" s="2" customFormat="1" ht="29.1" customHeight="1" spans="1:12">
      <c r="A15" s="19" t="s">
        <v>13</v>
      </c>
      <c r="B15" s="14" t="s">
        <v>14</v>
      </c>
      <c r="C15" s="13" t="str">
        <f t="shared" si="0"/>
        <v>0123</v>
      </c>
      <c r="D15" s="15" t="s">
        <v>13</v>
      </c>
      <c r="E15" s="15" t="s">
        <v>34</v>
      </c>
      <c r="F15" s="16">
        <v>78</v>
      </c>
      <c r="G15" s="15" t="s">
        <v>30</v>
      </c>
      <c r="H15" s="17">
        <v>78</v>
      </c>
      <c r="I15" s="17"/>
      <c r="J15" s="17">
        <f t="shared" si="1"/>
        <v>78</v>
      </c>
      <c r="K15" s="25"/>
      <c r="L15" s="16"/>
    </row>
    <row r="16" s="2" customFormat="1" ht="29.1" customHeight="1" spans="1:12">
      <c r="A16" s="19" t="s">
        <v>13</v>
      </c>
      <c r="B16" s="14" t="s">
        <v>14</v>
      </c>
      <c r="C16" s="13" t="str">
        <f t="shared" si="0"/>
        <v>0115</v>
      </c>
      <c r="D16" s="15" t="s">
        <v>13</v>
      </c>
      <c r="E16" s="15" t="s">
        <v>22</v>
      </c>
      <c r="F16" s="16">
        <v>74</v>
      </c>
      <c r="G16" s="15" t="s">
        <v>35</v>
      </c>
      <c r="H16" s="17">
        <v>78.67</v>
      </c>
      <c r="I16" s="17"/>
      <c r="J16" s="17">
        <f t="shared" si="1"/>
        <v>77.269</v>
      </c>
      <c r="K16" s="25"/>
      <c r="L16" s="16"/>
    </row>
    <row r="17" s="2" customFormat="1" ht="29.1" customHeight="1" spans="1:12">
      <c r="A17" s="19" t="s">
        <v>13</v>
      </c>
      <c r="B17" s="14" t="s">
        <v>14</v>
      </c>
      <c r="C17" s="13" t="str">
        <f t="shared" si="0"/>
        <v>0116</v>
      </c>
      <c r="D17" s="15" t="s">
        <v>13</v>
      </c>
      <c r="E17" s="15" t="s">
        <v>25</v>
      </c>
      <c r="F17" s="16">
        <v>77</v>
      </c>
      <c r="G17" s="15" t="s">
        <v>13</v>
      </c>
      <c r="H17" s="17">
        <v>74.33</v>
      </c>
      <c r="I17" s="17"/>
      <c r="J17" s="17">
        <f t="shared" si="1"/>
        <v>75.131</v>
      </c>
      <c r="K17" s="25"/>
      <c r="L17" s="16"/>
    </row>
    <row r="18" s="2" customFormat="1" ht="29.1" customHeight="1" spans="1:12">
      <c r="A18" s="18" t="s">
        <v>13</v>
      </c>
      <c r="B18" s="14" t="s">
        <v>14</v>
      </c>
      <c r="C18" s="13" t="str">
        <f t="shared" si="0"/>
        <v>0109</v>
      </c>
      <c r="D18" s="15" t="s">
        <v>13</v>
      </c>
      <c r="E18" s="15" t="s">
        <v>31</v>
      </c>
      <c r="F18" s="16">
        <v>75</v>
      </c>
      <c r="G18" s="15" t="s">
        <v>29</v>
      </c>
      <c r="H18" s="17">
        <v>72.33</v>
      </c>
      <c r="I18" s="17"/>
      <c r="J18" s="17">
        <f t="shared" si="1"/>
        <v>73.131</v>
      </c>
      <c r="K18" s="25"/>
      <c r="L18" s="16"/>
    </row>
    <row r="19" s="2" customFormat="1" ht="29.1" customHeight="1" spans="1:12">
      <c r="A19" s="13" t="s">
        <v>13</v>
      </c>
      <c r="B19" s="14" t="s">
        <v>14</v>
      </c>
      <c r="C19" s="13" t="str">
        <f t="shared" si="0"/>
        <v>0127</v>
      </c>
      <c r="D19" s="15" t="s">
        <v>13</v>
      </c>
      <c r="E19" s="15" t="s">
        <v>36</v>
      </c>
      <c r="F19" s="16">
        <v>73</v>
      </c>
      <c r="G19" s="15" t="s">
        <v>37</v>
      </c>
      <c r="H19" s="17">
        <v>69</v>
      </c>
      <c r="I19" s="17"/>
      <c r="J19" s="17">
        <f t="shared" si="1"/>
        <v>70.2</v>
      </c>
      <c r="K19" s="25"/>
      <c r="L19" s="16"/>
    </row>
    <row r="20" s="2" customFormat="1" ht="29.1" customHeight="1" spans="1:12">
      <c r="A20" s="13" t="s">
        <v>13</v>
      </c>
      <c r="B20" s="14" t="s">
        <v>14</v>
      </c>
      <c r="C20" s="13" t="str">
        <f t="shared" si="0"/>
        <v>0112</v>
      </c>
      <c r="D20" s="15" t="s">
        <v>13</v>
      </c>
      <c r="E20" s="15" t="s">
        <v>23</v>
      </c>
      <c r="F20" s="16">
        <v>74</v>
      </c>
      <c r="G20" s="15"/>
      <c r="H20" s="17"/>
      <c r="I20" s="17"/>
      <c r="J20" s="17">
        <f t="shared" si="1"/>
        <v>22.2</v>
      </c>
      <c r="K20" s="25"/>
      <c r="L20" s="16"/>
    </row>
    <row r="21" s="2" customFormat="1" ht="29.1" customHeight="1" spans="1:12">
      <c r="A21" s="18" t="s">
        <v>19</v>
      </c>
      <c r="B21" s="14" t="s">
        <v>38</v>
      </c>
      <c r="C21" s="13" t="str">
        <f t="shared" si="0"/>
        <v>0222</v>
      </c>
      <c r="D21" s="15" t="s">
        <v>19</v>
      </c>
      <c r="E21" s="15" t="s">
        <v>39</v>
      </c>
      <c r="F21" s="16">
        <v>86</v>
      </c>
      <c r="G21" s="15" t="s">
        <v>33</v>
      </c>
      <c r="H21" s="17">
        <v>88</v>
      </c>
      <c r="I21" s="17"/>
      <c r="J21" s="17">
        <f t="shared" si="1"/>
        <v>87.4</v>
      </c>
      <c r="K21" s="25">
        <v>1</v>
      </c>
      <c r="L21" s="16" t="s">
        <v>17</v>
      </c>
    </row>
    <row r="22" s="2" customFormat="1" ht="29.1" customHeight="1" spans="1:12">
      <c r="A22" s="19" t="s">
        <v>19</v>
      </c>
      <c r="B22" s="14" t="s">
        <v>38</v>
      </c>
      <c r="C22" s="13" t="str">
        <f t="shared" si="0"/>
        <v>0225</v>
      </c>
      <c r="D22" s="15" t="s">
        <v>19</v>
      </c>
      <c r="E22" s="15" t="s">
        <v>32</v>
      </c>
      <c r="F22" s="16">
        <v>80</v>
      </c>
      <c r="G22" s="15" t="s">
        <v>30</v>
      </c>
      <c r="H22" s="17">
        <v>88.33</v>
      </c>
      <c r="I22" s="17"/>
      <c r="J22" s="17">
        <f t="shared" si="1"/>
        <v>85.831</v>
      </c>
      <c r="K22" s="25">
        <v>2</v>
      </c>
      <c r="L22" s="16" t="s">
        <v>17</v>
      </c>
    </row>
    <row r="23" s="2" customFormat="1" ht="29.1" customHeight="1" spans="1:12">
      <c r="A23" s="19" t="s">
        <v>19</v>
      </c>
      <c r="B23" s="14" t="s">
        <v>38</v>
      </c>
      <c r="C23" s="13" t="str">
        <f t="shared" si="0"/>
        <v>0307</v>
      </c>
      <c r="D23" s="15" t="s">
        <v>29</v>
      </c>
      <c r="E23" s="15" t="s">
        <v>27</v>
      </c>
      <c r="F23" s="16">
        <v>85</v>
      </c>
      <c r="G23" s="15" t="s">
        <v>27</v>
      </c>
      <c r="H23" s="17">
        <v>86</v>
      </c>
      <c r="I23" s="17"/>
      <c r="J23" s="17">
        <f t="shared" si="1"/>
        <v>85.7</v>
      </c>
      <c r="K23" s="25">
        <v>3</v>
      </c>
      <c r="L23" s="16" t="s">
        <v>17</v>
      </c>
    </row>
    <row r="24" s="2" customFormat="1" ht="29.1" customHeight="1" spans="1:12">
      <c r="A24" s="18" t="s">
        <v>19</v>
      </c>
      <c r="B24" s="14" t="s">
        <v>38</v>
      </c>
      <c r="C24" s="13" t="str">
        <f t="shared" si="0"/>
        <v>0303</v>
      </c>
      <c r="D24" s="15" t="s">
        <v>29</v>
      </c>
      <c r="E24" s="15" t="s">
        <v>29</v>
      </c>
      <c r="F24" s="16">
        <v>86</v>
      </c>
      <c r="G24" s="15" t="s">
        <v>29</v>
      </c>
      <c r="H24" s="17">
        <v>84</v>
      </c>
      <c r="I24" s="17"/>
      <c r="J24" s="17">
        <f t="shared" si="1"/>
        <v>84.6</v>
      </c>
      <c r="K24" s="25">
        <v>4</v>
      </c>
      <c r="L24" s="16" t="s">
        <v>17</v>
      </c>
    </row>
    <row r="25" s="2" customFormat="1" ht="29.1" customHeight="1" spans="1:12">
      <c r="A25" s="18" t="s">
        <v>19</v>
      </c>
      <c r="B25" s="14" t="s">
        <v>38</v>
      </c>
      <c r="C25" s="13" t="str">
        <f t="shared" si="0"/>
        <v>0204</v>
      </c>
      <c r="D25" s="15" t="s">
        <v>19</v>
      </c>
      <c r="E25" s="15" t="s">
        <v>28</v>
      </c>
      <c r="F25" s="16">
        <v>85</v>
      </c>
      <c r="G25" s="15" t="s">
        <v>40</v>
      </c>
      <c r="H25" s="17">
        <v>83.83</v>
      </c>
      <c r="I25" s="17"/>
      <c r="J25" s="17">
        <f t="shared" si="1"/>
        <v>84.181</v>
      </c>
      <c r="K25" s="25">
        <v>5</v>
      </c>
      <c r="L25" s="16" t="s">
        <v>17</v>
      </c>
    </row>
    <row r="26" s="2" customFormat="1" ht="29.1" customHeight="1" spans="1:12">
      <c r="A26" s="19" t="s">
        <v>19</v>
      </c>
      <c r="B26" s="14" t="s">
        <v>38</v>
      </c>
      <c r="C26" s="13" t="str">
        <f t="shared" si="0"/>
        <v>0205</v>
      </c>
      <c r="D26" s="15" t="s">
        <v>19</v>
      </c>
      <c r="E26" s="15" t="s">
        <v>37</v>
      </c>
      <c r="F26" s="16">
        <v>83</v>
      </c>
      <c r="G26" s="15" t="s">
        <v>41</v>
      </c>
      <c r="H26" s="17">
        <v>82.67</v>
      </c>
      <c r="I26" s="17"/>
      <c r="J26" s="17">
        <f t="shared" si="1"/>
        <v>82.769</v>
      </c>
      <c r="K26" s="25">
        <v>6</v>
      </c>
      <c r="L26" s="16" t="s">
        <v>17</v>
      </c>
    </row>
    <row r="27" s="2" customFormat="1" ht="29.1" customHeight="1" spans="1:12">
      <c r="A27" s="18" t="s">
        <v>19</v>
      </c>
      <c r="B27" s="14" t="s">
        <v>38</v>
      </c>
      <c r="C27" s="13" t="str">
        <f t="shared" si="0"/>
        <v>0315</v>
      </c>
      <c r="D27" s="15" t="s">
        <v>29</v>
      </c>
      <c r="E27" s="15" t="s">
        <v>22</v>
      </c>
      <c r="F27" s="16">
        <v>82</v>
      </c>
      <c r="G27" s="15" t="s">
        <v>19</v>
      </c>
      <c r="H27" s="17">
        <v>83</v>
      </c>
      <c r="I27" s="17"/>
      <c r="J27" s="17">
        <f t="shared" si="1"/>
        <v>82.7</v>
      </c>
      <c r="K27" s="25">
        <v>7</v>
      </c>
      <c r="L27" s="16" t="s">
        <v>17</v>
      </c>
    </row>
    <row r="28" s="2" customFormat="1" ht="29.1" customHeight="1" spans="1:12">
      <c r="A28" s="18" t="s">
        <v>19</v>
      </c>
      <c r="B28" s="14" t="s">
        <v>38</v>
      </c>
      <c r="C28" s="13" t="str">
        <f t="shared" si="0"/>
        <v>0314</v>
      </c>
      <c r="D28" s="15" t="s">
        <v>29</v>
      </c>
      <c r="E28" s="15" t="s">
        <v>35</v>
      </c>
      <c r="F28" s="16">
        <v>76</v>
      </c>
      <c r="G28" s="15" t="s">
        <v>42</v>
      </c>
      <c r="H28" s="17">
        <v>84.67</v>
      </c>
      <c r="I28" s="17"/>
      <c r="J28" s="17">
        <f t="shared" si="1"/>
        <v>82.069</v>
      </c>
      <c r="K28" s="25">
        <v>8</v>
      </c>
      <c r="L28" s="16" t="s">
        <v>17</v>
      </c>
    </row>
    <row r="29" s="2" customFormat="1" ht="29.1" customHeight="1" spans="1:12">
      <c r="A29" s="19" t="s">
        <v>43</v>
      </c>
      <c r="B29" s="14" t="s">
        <v>38</v>
      </c>
      <c r="C29" s="13" t="str">
        <f t="shared" si="0"/>
        <v>0214</v>
      </c>
      <c r="D29" s="15" t="s">
        <v>19</v>
      </c>
      <c r="E29" s="15" t="s">
        <v>35</v>
      </c>
      <c r="F29" s="16">
        <v>75</v>
      </c>
      <c r="G29" s="15" t="s">
        <v>34</v>
      </c>
      <c r="H29" s="17">
        <v>84.67</v>
      </c>
      <c r="I29" s="17"/>
      <c r="J29" s="17">
        <f t="shared" si="1"/>
        <v>81.769</v>
      </c>
      <c r="K29" s="25"/>
      <c r="L29" s="16"/>
    </row>
    <row r="30" s="2" customFormat="1" ht="29.1" customHeight="1" spans="1:12">
      <c r="A30" s="13" t="s">
        <v>19</v>
      </c>
      <c r="B30" s="14" t="s">
        <v>38</v>
      </c>
      <c r="C30" s="13" t="str">
        <f t="shared" si="0"/>
        <v>0301</v>
      </c>
      <c r="D30" s="15" t="s">
        <v>29</v>
      </c>
      <c r="E30" s="15" t="s">
        <v>13</v>
      </c>
      <c r="F30" s="16">
        <v>81</v>
      </c>
      <c r="G30" s="15" t="s">
        <v>22</v>
      </c>
      <c r="H30" s="17">
        <v>80.83</v>
      </c>
      <c r="I30" s="17"/>
      <c r="J30" s="17">
        <f t="shared" si="1"/>
        <v>80.881</v>
      </c>
      <c r="K30" s="25"/>
      <c r="L30" s="16"/>
    </row>
    <row r="31" s="2" customFormat="1" ht="29.1" customHeight="1" spans="1:12">
      <c r="A31" s="18" t="s">
        <v>19</v>
      </c>
      <c r="B31" s="14" t="s">
        <v>38</v>
      </c>
      <c r="C31" s="13" t="str">
        <f t="shared" si="0"/>
        <v>0201</v>
      </c>
      <c r="D31" s="15" t="s">
        <v>19</v>
      </c>
      <c r="E31" s="15" t="s">
        <v>13</v>
      </c>
      <c r="F31" s="16">
        <v>84</v>
      </c>
      <c r="G31" s="15" t="s">
        <v>35</v>
      </c>
      <c r="H31" s="17">
        <v>77.67</v>
      </c>
      <c r="I31" s="17"/>
      <c r="J31" s="17">
        <f t="shared" si="1"/>
        <v>79.569</v>
      </c>
      <c r="K31" s="25"/>
      <c r="L31" s="16"/>
    </row>
    <row r="32" s="2" customFormat="1" ht="29.1" customHeight="1" spans="1:12">
      <c r="A32" s="18" t="s">
        <v>19</v>
      </c>
      <c r="B32" s="14" t="s">
        <v>38</v>
      </c>
      <c r="C32" s="13" t="str">
        <f t="shared" si="0"/>
        <v>0212</v>
      </c>
      <c r="D32" s="15" t="s">
        <v>19</v>
      </c>
      <c r="E32" s="15" t="s">
        <v>23</v>
      </c>
      <c r="F32" s="16">
        <v>76</v>
      </c>
      <c r="G32" s="15" t="s">
        <v>28</v>
      </c>
      <c r="H32" s="17">
        <v>81</v>
      </c>
      <c r="I32" s="17"/>
      <c r="J32" s="17">
        <f t="shared" si="1"/>
        <v>79.5</v>
      </c>
      <c r="K32" s="25"/>
      <c r="L32" s="16"/>
    </row>
    <row r="33" s="2" customFormat="1" ht="29.1" customHeight="1" spans="1:12">
      <c r="A33" s="18" t="s">
        <v>19</v>
      </c>
      <c r="B33" s="14" t="s">
        <v>38</v>
      </c>
      <c r="C33" s="13" t="str">
        <f t="shared" si="0"/>
        <v>0203</v>
      </c>
      <c r="D33" s="15" t="s">
        <v>19</v>
      </c>
      <c r="E33" s="15" t="s">
        <v>29</v>
      </c>
      <c r="F33" s="16">
        <v>72</v>
      </c>
      <c r="G33" s="15" t="s">
        <v>31</v>
      </c>
      <c r="H33" s="17">
        <v>81</v>
      </c>
      <c r="I33" s="17"/>
      <c r="J33" s="17">
        <f t="shared" si="1"/>
        <v>78.3</v>
      </c>
      <c r="K33" s="25"/>
      <c r="L33" s="16"/>
    </row>
    <row r="34" s="2" customFormat="1" ht="29.1" customHeight="1" spans="1:12">
      <c r="A34" s="18" t="s">
        <v>19</v>
      </c>
      <c r="B34" s="14" t="s">
        <v>38</v>
      </c>
      <c r="C34" s="13" t="str">
        <f t="shared" si="0"/>
        <v>0217</v>
      </c>
      <c r="D34" s="15" t="s">
        <v>19</v>
      </c>
      <c r="E34" s="15" t="s">
        <v>21</v>
      </c>
      <c r="F34" s="16">
        <v>74</v>
      </c>
      <c r="G34" s="15" t="s">
        <v>16</v>
      </c>
      <c r="H34" s="17">
        <v>80</v>
      </c>
      <c r="I34" s="17"/>
      <c r="J34" s="17">
        <f t="shared" si="1"/>
        <v>78.2</v>
      </c>
      <c r="K34" s="25"/>
      <c r="L34" s="16"/>
    </row>
    <row r="35" s="2" customFormat="1" ht="29.1" customHeight="1" spans="1:12">
      <c r="A35" s="19" t="s">
        <v>19</v>
      </c>
      <c r="B35" s="14" t="s">
        <v>38</v>
      </c>
      <c r="C35" s="13" t="str">
        <f t="shared" ref="C35:C66" si="2">D35&amp;E35</f>
        <v>0304</v>
      </c>
      <c r="D35" s="15" t="s">
        <v>29</v>
      </c>
      <c r="E35" s="15" t="s">
        <v>28</v>
      </c>
      <c r="F35" s="16">
        <v>73</v>
      </c>
      <c r="G35" s="15" t="s">
        <v>15</v>
      </c>
      <c r="H35" s="17">
        <v>80.33</v>
      </c>
      <c r="I35" s="17"/>
      <c r="J35" s="17">
        <f t="shared" ref="J35:J60" si="3">F35*0.3+H35*0.7</f>
        <v>78.131</v>
      </c>
      <c r="K35" s="25"/>
      <c r="L35" s="16"/>
    </row>
    <row r="36" s="2" customFormat="1" ht="29.1" customHeight="1" spans="1:12">
      <c r="A36" s="18" t="s">
        <v>19</v>
      </c>
      <c r="B36" s="14" t="s">
        <v>38</v>
      </c>
      <c r="C36" s="13" t="str">
        <f t="shared" si="2"/>
        <v>0313</v>
      </c>
      <c r="D36" s="15" t="s">
        <v>29</v>
      </c>
      <c r="E36" s="15" t="s">
        <v>30</v>
      </c>
      <c r="F36" s="16">
        <v>72</v>
      </c>
      <c r="G36" s="15" t="s">
        <v>39</v>
      </c>
      <c r="H36" s="17">
        <v>80.33</v>
      </c>
      <c r="I36" s="17"/>
      <c r="J36" s="17">
        <f t="shared" si="3"/>
        <v>77.831</v>
      </c>
      <c r="K36" s="25"/>
      <c r="L36" s="16"/>
    </row>
    <row r="37" s="2" customFormat="1" ht="29.1" customHeight="1" spans="1:12">
      <c r="A37" s="18" t="s">
        <v>19</v>
      </c>
      <c r="B37" s="14" t="s">
        <v>38</v>
      </c>
      <c r="C37" s="13" t="str">
        <f t="shared" si="2"/>
        <v>0223</v>
      </c>
      <c r="D37" s="15" t="s">
        <v>19</v>
      </c>
      <c r="E37" s="15" t="s">
        <v>34</v>
      </c>
      <c r="F37" s="16">
        <v>74</v>
      </c>
      <c r="G37" s="15" t="s">
        <v>18</v>
      </c>
      <c r="H37" s="17">
        <v>77.33</v>
      </c>
      <c r="I37" s="17"/>
      <c r="J37" s="17">
        <f t="shared" si="3"/>
        <v>76.331</v>
      </c>
      <c r="K37" s="25"/>
      <c r="L37" s="16"/>
    </row>
    <row r="38" s="2" customFormat="1" ht="29.1" customHeight="1" spans="1:12">
      <c r="A38" s="13" t="s">
        <v>19</v>
      </c>
      <c r="B38" s="14" t="s">
        <v>38</v>
      </c>
      <c r="C38" s="13" t="str">
        <f t="shared" si="2"/>
        <v>0213</v>
      </c>
      <c r="D38" s="15" t="s">
        <v>19</v>
      </c>
      <c r="E38" s="15" t="s">
        <v>30</v>
      </c>
      <c r="F38" s="16">
        <v>84</v>
      </c>
      <c r="G38" s="15" t="s">
        <v>23</v>
      </c>
      <c r="H38" s="17">
        <v>73</v>
      </c>
      <c r="I38" s="17"/>
      <c r="J38" s="17">
        <f t="shared" si="3"/>
        <v>76.3</v>
      </c>
      <c r="K38" s="25"/>
      <c r="L38" s="16"/>
    </row>
    <row r="39" s="2" customFormat="1" ht="29.1" customHeight="1" spans="1:12">
      <c r="A39" s="19" t="s">
        <v>19</v>
      </c>
      <c r="B39" s="14" t="s">
        <v>38</v>
      </c>
      <c r="C39" s="13" t="str">
        <f t="shared" si="2"/>
        <v>0302</v>
      </c>
      <c r="D39" s="15" t="s">
        <v>29</v>
      </c>
      <c r="E39" s="15" t="s">
        <v>19</v>
      </c>
      <c r="F39" s="16">
        <v>72</v>
      </c>
      <c r="G39" s="15" t="s">
        <v>13</v>
      </c>
      <c r="H39" s="17">
        <v>77.33</v>
      </c>
      <c r="I39" s="17"/>
      <c r="J39" s="17">
        <f t="shared" si="3"/>
        <v>75.731</v>
      </c>
      <c r="K39" s="25"/>
      <c r="L39" s="16"/>
    </row>
    <row r="40" s="2" customFormat="1" ht="29.1" customHeight="1" spans="1:12">
      <c r="A40" s="19" t="s">
        <v>19</v>
      </c>
      <c r="B40" s="14" t="s">
        <v>38</v>
      </c>
      <c r="C40" s="13" t="str">
        <f t="shared" si="2"/>
        <v>0215</v>
      </c>
      <c r="D40" s="15" t="s">
        <v>19</v>
      </c>
      <c r="E40" s="15" t="s">
        <v>22</v>
      </c>
      <c r="F40" s="16">
        <v>74</v>
      </c>
      <c r="G40" s="15" t="s">
        <v>21</v>
      </c>
      <c r="H40" s="17">
        <v>76.17</v>
      </c>
      <c r="I40" s="17"/>
      <c r="J40" s="17">
        <f t="shared" si="3"/>
        <v>75.519</v>
      </c>
      <c r="K40" s="25"/>
      <c r="L40" s="16"/>
    </row>
    <row r="41" s="2" customFormat="1" ht="29.1" customHeight="1" spans="1:12">
      <c r="A41" s="13" t="s">
        <v>19</v>
      </c>
      <c r="B41" s="14" t="s">
        <v>38</v>
      </c>
      <c r="C41" s="13" t="str">
        <f t="shared" si="2"/>
        <v>0221</v>
      </c>
      <c r="D41" s="15" t="s">
        <v>19</v>
      </c>
      <c r="E41" s="15" t="s">
        <v>41</v>
      </c>
      <c r="F41" s="16">
        <v>72</v>
      </c>
      <c r="G41" s="15" t="s">
        <v>24</v>
      </c>
      <c r="H41" s="17">
        <v>77</v>
      </c>
      <c r="I41" s="17"/>
      <c r="J41" s="17">
        <f t="shared" si="3"/>
        <v>75.5</v>
      </c>
      <c r="K41" s="25"/>
      <c r="L41" s="16"/>
    </row>
    <row r="42" s="2" customFormat="1" ht="29.1" customHeight="1" spans="1:12">
      <c r="A42" s="18" t="s">
        <v>19</v>
      </c>
      <c r="B42" s="14" t="s">
        <v>38</v>
      </c>
      <c r="C42" s="13" t="str">
        <f t="shared" si="2"/>
        <v>0211</v>
      </c>
      <c r="D42" s="15" t="s">
        <v>19</v>
      </c>
      <c r="E42" s="15" t="s">
        <v>33</v>
      </c>
      <c r="F42" s="16">
        <v>79</v>
      </c>
      <c r="G42" s="15" t="s">
        <v>25</v>
      </c>
      <c r="H42" s="17">
        <v>73.33</v>
      </c>
      <c r="I42" s="17"/>
      <c r="J42" s="17">
        <f t="shared" si="3"/>
        <v>75.031</v>
      </c>
      <c r="K42" s="25"/>
      <c r="L42" s="16"/>
    </row>
    <row r="43" s="2" customFormat="1" ht="29.1" customHeight="1" spans="1:12">
      <c r="A43" s="18" t="s">
        <v>19</v>
      </c>
      <c r="B43" s="14" t="s">
        <v>38</v>
      </c>
      <c r="C43" s="13" t="str">
        <f t="shared" si="2"/>
        <v>0311</v>
      </c>
      <c r="D43" s="15" t="s">
        <v>29</v>
      </c>
      <c r="E43" s="15" t="s">
        <v>33</v>
      </c>
      <c r="F43" s="16">
        <v>76</v>
      </c>
      <c r="G43" s="15" t="s">
        <v>37</v>
      </c>
      <c r="H43" s="17">
        <v>70.67</v>
      </c>
      <c r="I43" s="17"/>
      <c r="J43" s="17">
        <f t="shared" si="3"/>
        <v>72.269</v>
      </c>
      <c r="K43" s="25"/>
      <c r="L43" s="16"/>
    </row>
    <row r="44" s="2" customFormat="1" ht="29.1" customHeight="1" spans="1:12">
      <c r="A44" s="18" t="s">
        <v>19</v>
      </c>
      <c r="B44" s="14" t="s">
        <v>38</v>
      </c>
      <c r="C44" s="13" t="str">
        <f t="shared" si="2"/>
        <v>0216</v>
      </c>
      <c r="D44" s="15" t="s">
        <v>19</v>
      </c>
      <c r="E44" s="15" t="s">
        <v>25</v>
      </c>
      <c r="F44" s="16">
        <v>73</v>
      </c>
      <c r="G44" s="15" t="s">
        <v>26</v>
      </c>
      <c r="H44" s="17">
        <v>69.67</v>
      </c>
      <c r="I44" s="17"/>
      <c r="J44" s="17">
        <f t="shared" si="3"/>
        <v>70.669</v>
      </c>
      <c r="K44" s="25"/>
      <c r="L44" s="16"/>
    </row>
    <row r="45" s="2" customFormat="1" ht="29.1" customHeight="1" spans="1:12">
      <c r="A45" s="18" t="s">
        <v>19</v>
      </c>
      <c r="B45" s="14" t="s">
        <v>38</v>
      </c>
      <c r="C45" s="13" t="str">
        <f t="shared" si="2"/>
        <v>0224</v>
      </c>
      <c r="D45" s="15" t="s">
        <v>19</v>
      </c>
      <c r="E45" s="15" t="s">
        <v>15</v>
      </c>
      <c r="F45" s="16">
        <v>77</v>
      </c>
      <c r="G45" s="15"/>
      <c r="H45" s="17"/>
      <c r="I45" s="17"/>
      <c r="J45" s="17">
        <f t="shared" si="3"/>
        <v>23.1</v>
      </c>
      <c r="K45" s="25"/>
      <c r="L45" s="16"/>
    </row>
    <row r="46" s="2" customFormat="1" ht="29.1" customHeight="1" spans="1:12">
      <c r="A46" s="18" t="s">
        <v>29</v>
      </c>
      <c r="B46" s="14" t="s">
        <v>44</v>
      </c>
      <c r="C46" s="13" t="str">
        <f t="shared" si="2"/>
        <v>0323</v>
      </c>
      <c r="D46" s="15" t="s">
        <v>29</v>
      </c>
      <c r="E46" s="15" t="s">
        <v>34</v>
      </c>
      <c r="F46" s="16">
        <v>81</v>
      </c>
      <c r="G46" s="15" t="s">
        <v>30</v>
      </c>
      <c r="H46" s="17">
        <v>83.33</v>
      </c>
      <c r="I46" s="17"/>
      <c r="J46" s="17">
        <f t="shared" si="3"/>
        <v>82.631</v>
      </c>
      <c r="K46" s="25">
        <v>1</v>
      </c>
      <c r="L46" s="16" t="s">
        <v>17</v>
      </c>
    </row>
    <row r="47" s="2" customFormat="1" ht="29.1" customHeight="1" spans="1:12">
      <c r="A47" s="18" t="s">
        <v>29</v>
      </c>
      <c r="B47" s="14" t="s">
        <v>44</v>
      </c>
      <c r="C47" s="13" t="str">
        <f t="shared" si="2"/>
        <v>0318</v>
      </c>
      <c r="D47" s="15" t="s">
        <v>29</v>
      </c>
      <c r="E47" s="15" t="s">
        <v>26</v>
      </c>
      <c r="F47" s="16">
        <v>84</v>
      </c>
      <c r="G47" s="15" t="s">
        <v>27</v>
      </c>
      <c r="H47" s="17">
        <v>81</v>
      </c>
      <c r="I47" s="17"/>
      <c r="J47" s="17">
        <f t="shared" si="3"/>
        <v>81.9</v>
      </c>
      <c r="K47" s="25">
        <v>2</v>
      </c>
      <c r="L47" s="16" t="s">
        <v>17</v>
      </c>
    </row>
    <row r="48" s="2" customFormat="1" ht="29.1" customHeight="1" spans="1:12">
      <c r="A48" s="13" t="s">
        <v>29</v>
      </c>
      <c r="B48" s="14" t="s">
        <v>44</v>
      </c>
      <c r="C48" s="13" t="str">
        <f t="shared" si="2"/>
        <v>0408</v>
      </c>
      <c r="D48" s="15" t="s">
        <v>28</v>
      </c>
      <c r="E48" s="15" t="s">
        <v>24</v>
      </c>
      <c r="F48" s="16">
        <v>82</v>
      </c>
      <c r="G48" s="15" t="s">
        <v>35</v>
      </c>
      <c r="H48" s="17">
        <v>81</v>
      </c>
      <c r="I48" s="17"/>
      <c r="J48" s="17">
        <f t="shared" si="3"/>
        <v>81.3</v>
      </c>
      <c r="K48" s="25">
        <v>3</v>
      </c>
      <c r="L48" s="16" t="s">
        <v>17</v>
      </c>
    </row>
    <row r="49" s="2" customFormat="1" ht="29.1" customHeight="1" spans="1:12">
      <c r="A49" s="19" t="s">
        <v>29</v>
      </c>
      <c r="B49" s="14" t="s">
        <v>44</v>
      </c>
      <c r="C49" s="13" t="str">
        <f t="shared" si="2"/>
        <v>0415</v>
      </c>
      <c r="D49" s="15" t="s">
        <v>28</v>
      </c>
      <c r="E49" s="15" t="s">
        <v>22</v>
      </c>
      <c r="F49" s="16">
        <v>86</v>
      </c>
      <c r="G49" s="15" t="s">
        <v>23</v>
      </c>
      <c r="H49" s="17">
        <v>79</v>
      </c>
      <c r="I49" s="17"/>
      <c r="J49" s="17">
        <f t="shared" si="3"/>
        <v>81.1</v>
      </c>
      <c r="K49" s="25">
        <v>4</v>
      </c>
      <c r="L49" s="16" t="s">
        <v>17</v>
      </c>
    </row>
    <row r="50" s="2" customFormat="1" ht="29.1" customHeight="1" spans="1:12">
      <c r="A50" s="13" t="s">
        <v>29</v>
      </c>
      <c r="B50" s="14" t="s">
        <v>44</v>
      </c>
      <c r="C50" s="13" t="str">
        <f t="shared" si="2"/>
        <v>0410</v>
      </c>
      <c r="D50" s="15" t="s">
        <v>28</v>
      </c>
      <c r="E50" s="15" t="s">
        <v>16</v>
      </c>
      <c r="F50" s="16">
        <v>83</v>
      </c>
      <c r="G50" s="15" t="s">
        <v>24</v>
      </c>
      <c r="H50" s="17">
        <v>79</v>
      </c>
      <c r="I50" s="17"/>
      <c r="J50" s="17">
        <f t="shared" si="3"/>
        <v>80.2</v>
      </c>
      <c r="K50" s="25">
        <v>5</v>
      </c>
      <c r="L50" s="16" t="s">
        <v>17</v>
      </c>
    </row>
    <row r="51" s="2" customFormat="1" ht="29.1" customHeight="1" spans="1:12">
      <c r="A51" s="13" t="s">
        <v>29</v>
      </c>
      <c r="B51" s="14" t="s">
        <v>44</v>
      </c>
      <c r="C51" s="13" t="str">
        <f t="shared" si="2"/>
        <v>0324</v>
      </c>
      <c r="D51" s="15" t="s">
        <v>29</v>
      </c>
      <c r="E51" s="15" t="s">
        <v>15</v>
      </c>
      <c r="F51" s="16">
        <v>78</v>
      </c>
      <c r="G51" s="15" t="s">
        <v>16</v>
      </c>
      <c r="H51" s="17">
        <v>80.67</v>
      </c>
      <c r="I51" s="17"/>
      <c r="J51" s="17">
        <f t="shared" si="3"/>
        <v>79.869</v>
      </c>
      <c r="K51" s="25"/>
      <c r="L51" s="16"/>
    </row>
    <row r="52" s="2" customFormat="1" ht="29.1" customHeight="1" spans="1:12">
      <c r="A52" s="15" t="s">
        <v>29</v>
      </c>
      <c r="B52" s="20" t="s">
        <v>45</v>
      </c>
      <c r="C52" s="13" t="str">
        <f t="shared" si="2"/>
        <v>0423</v>
      </c>
      <c r="D52" s="15" t="s">
        <v>28</v>
      </c>
      <c r="E52" s="15" t="s">
        <v>34</v>
      </c>
      <c r="F52" s="16">
        <v>88</v>
      </c>
      <c r="G52" s="15" t="s">
        <v>29</v>
      </c>
      <c r="H52" s="17">
        <v>75.67</v>
      </c>
      <c r="I52" s="17"/>
      <c r="J52" s="17">
        <f t="shared" si="3"/>
        <v>79.369</v>
      </c>
      <c r="K52" s="25"/>
      <c r="L52" s="16"/>
    </row>
    <row r="53" s="2" customFormat="1" ht="29.1" customHeight="1" spans="1:12">
      <c r="A53" s="18" t="s">
        <v>29</v>
      </c>
      <c r="B53" s="14" t="s">
        <v>44</v>
      </c>
      <c r="C53" s="13" t="str">
        <f t="shared" si="2"/>
        <v>0407</v>
      </c>
      <c r="D53" s="15" t="s">
        <v>28</v>
      </c>
      <c r="E53" s="15" t="s">
        <v>27</v>
      </c>
      <c r="F53" s="16">
        <v>86</v>
      </c>
      <c r="G53" s="15" t="s">
        <v>19</v>
      </c>
      <c r="H53" s="17">
        <v>76</v>
      </c>
      <c r="I53" s="17"/>
      <c r="J53" s="17">
        <f t="shared" si="3"/>
        <v>79</v>
      </c>
      <c r="K53" s="25"/>
      <c r="L53" s="16"/>
    </row>
    <row r="54" s="2" customFormat="1" ht="29.1" customHeight="1" spans="1:12">
      <c r="A54" s="13" t="s">
        <v>29</v>
      </c>
      <c r="B54" s="14" t="s">
        <v>44</v>
      </c>
      <c r="C54" s="13" t="str">
        <f t="shared" si="2"/>
        <v>0404</v>
      </c>
      <c r="D54" s="15" t="s">
        <v>28</v>
      </c>
      <c r="E54" s="15" t="s">
        <v>28</v>
      </c>
      <c r="F54" s="16">
        <v>79</v>
      </c>
      <c r="G54" s="15" t="s">
        <v>33</v>
      </c>
      <c r="H54" s="17">
        <v>78.67</v>
      </c>
      <c r="I54" s="17"/>
      <c r="J54" s="17">
        <f t="shared" si="3"/>
        <v>78.769</v>
      </c>
      <c r="K54" s="25"/>
      <c r="L54" s="16"/>
    </row>
    <row r="55" s="2" customFormat="1" ht="29.1" customHeight="1" spans="1:12">
      <c r="A55" s="15" t="s">
        <v>29</v>
      </c>
      <c r="B55" s="20" t="s">
        <v>45</v>
      </c>
      <c r="C55" s="13" t="str">
        <f t="shared" si="2"/>
        <v>0409</v>
      </c>
      <c r="D55" s="15" t="s">
        <v>28</v>
      </c>
      <c r="E55" s="15" t="s">
        <v>31</v>
      </c>
      <c r="F55" s="16">
        <v>82</v>
      </c>
      <c r="G55" s="15" t="s">
        <v>31</v>
      </c>
      <c r="H55" s="17">
        <v>75.33</v>
      </c>
      <c r="I55" s="17"/>
      <c r="J55" s="17">
        <f t="shared" si="3"/>
        <v>77.331</v>
      </c>
      <c r="K55" s="25"/>
      <c r="L55" s="16"/>
    </row>
    <row r="56" s="2" customFormat="1" ht="29.1" customHeight="1" spans="1:12">
      <c r="A56" s="15" t="s">
        <v>29</v>
      </c>
      <c r="B56" s="20" t="s">
        <v>45</v>
      </c>
      <c r="C56" s="13" t="str">
        <f t="shared" si="2"/>
        <v>0425</v>
      </c>
      <c r="D56" s="15" t="s">
        <v>28</v>
      </c>
      <c r="E56" s="15" t="s">
        <v>32</v>
      </c>
      <c r="F56" s="16">
        <v>79</v>
      </c>
      <c r="G56" s="15" t="s">
        <v>13</v>
      </c>
      <c r="H56" s="17">
        <v>73.67</v>
      </c>
      <c r="I56" s="17"/>
      <c r="J56" s="17">
        <f t="shared" si="3"/>
        <v>75.269</v>
      </c>
      <c r="K56" s="25"/>
      <c r="L56" s="16"/>
    </row>
    <row r="57" s="2" customFormat="1" ht="29.1" customHeight="1" spans="1:12">
      <c r="A57" s="18" t="s">
        <v>29</v>
      </c>
      <c r="B57" s="14" t="s">
        <v>44</v>
      </c>
      <c r="C57" s="13" t="str">
        <f t="shared" si="2"/>
        <v>0419</v>
      </c>
      <c r="D57" s="15" t="s">
        <v>28</v>
      </c>
      <c r="E57" s="15" t="s">
        <v>40</v>
      </c>
      <c r="F57" s="16">
        <v>83</v>
      </c>
      <c r="G57" s="15" t="s">
        <v>18</v>
      </c>
      <c r="H57" s="17">
        <v>68.33</v>
      </c>
      <c r="I57" s="17"/>
      <c r="J57" s="17">
        <f t="shared" si="3"/>
        <v>72.731</v>
      </c>
      <c r="K57" s="25"/>
      <c r="L57" s="16"/>
    </row>
    <row r="58" s="2" customFormat="1" ht="29.1" customHeight="1" spans="1:12">
      <c r="A58" s="13" t="s">
        <v>29</v>
      </c>
      <c r="B58" s="14" t="s">
        <v>44</v>
      </c>
      <c r="C58" s="13" t="str">
        <f t="shared" si="2"/>
        <v>0422</v>
      </c>
      <c r="D58" s="15" t="s">
        <v>28</v>
      </c>
      <c r="E58" s="15" t="s">
        <v>39</v>
      </c>
      <c r="F58" s="16">
        <v>81</v>
      </c>
      <c r="G58" s="15" t="s">
        <v>28</v>
      </c>
      <c r="H58" s="17">
        <v>67.33</v>
      </c>
      <c r="I58" s="17"/>
      <c r="J58" s="17">
        <f t="shared" si="3"/>
        <v>71.431</v>
      </c>
      <c r="K58" s="25"/>
      <c r="L58" s="16"/>
    </row>
    <row r="59" s="2" customFormat="1" ht="29.1" customHeight="1" spans="1:12">
      <c r="A59" s="18" t="s">
        <v>29</v>
      </c>
      <c r="B59" s="14" t="s">
        <v>44</v>
      </c>
      <c r="C59" s="13" t="str">
        <f t="shared" si="2"/>
        <v>0321</v>
      </c>
      <c r="D59" s="15" t="s">
        <v>29</v>
      </c>
      <c r="E59" s="15" t="s">
        <v>41</v>
      </c>
      <c r="F59" s="16">
        <v>82</v>
      </c>
      <c r="G59" s="15" t="s">
        <v>37</v>
      </c>
      <c r="H59" s="17">
        <v>64.33</v>
      </c>
      <c r="I59" s="17"/>
      <c r="J59" s="17">
        <f t="shared" si="3"/>
        <v>69.631</v>
      </c>
      <c r="K59" s="25"/>
      <c r="L59" s="16"/>
    </row>
    <row r="60" s="2" customFormat="1" ht="29.1" customHeight="1" spans="1:12">
      <c r="A60" s="15" t="s">
        <v>29</v>
      </c>
      <c r="B60" s="20" t="s">
        <v>45</v>
      </c>
      <c r="C60" s="13" t="str">
        <f t="shared" si="2"/>
        <v>0424</v>
      </c>
      <c r="D60" s="15" t="s">
        <v>28</v>
      </c>
      <c r="E60" s="15" t="s">
        <v>15</v>
      </c>
      <c r="F60" s="16">
        <v>94</v>
      </c>
      <c r="G60" s="15"/>
      <c r="H60" s="17"/>
      <c r="I60" s="17"/>
      <c r="J60" s="17">
        <f t="shared" si="3"/>
        <v>28.2</v>
      </c>
      <c r="K60" s="25"/>
      <c r="L60" s="16"/>
    </row>
    <row r="61" s="2" customFormat="1" ht="24.75" customHeight="1" spans="1:12">
      <c r="A61" s="21" t="s">
        <v>28</v>
      </c>
      <c r="B61" s="22" t="s">
        <v>46</v>
      </c>
      <c r="C61" s="16"/>
      <c r="D61" s="15"/>
      <c r="E61" s="15"/>
      <c r="F61" s="16"/>
      <c r="G61" s="15" t="s">
        <v>13</v>
      </c>
      <c r="H61" s="17">
        <v>82.33</v>
      </c>
      <c r="I61" s="17"/>
      <c r="J61" s="17">
        <f t="shared" ref="J61:J76" si="4">H61</f>
        <v>82.33</v>
      </c>
      <c r="K61" s="25">
        <v>1</v>
      </c>
      <c r="L61" s="16" t="s">
        <v>17</v>
      </c>
    </row>
    <row r="62" s="2" customFormat="1" ht="24.75" customHeight="1" spans="1:12">
      <c r="A62" s="23" t="s">
        <v>37</v>
      </c>
      <c r="B62" s="22" t="s">
        <v>47</v>
      </c>
      <c r="C62" s="16"/>
      <c r="D62" s="15"/>
      <c r="E62" s="15"/>
      <c r="F62" s="16"/>
      <c r="G62" s="15" t="s">
        <v>19</v>
      </c>
      <c r="H62" s="17">
        <v>81.33</v>
      </c>
      <c r="I62" s="17"/>
      <c r="J62" s="17">
        <f t="shared" si="4"/>
        <v>81.33</v>
      </c>
      <c r="K62" s="25">
        <v>1</v>
      </c>
      <c r="L62" s="16" t="s">
        <v>17</v>
      </c>
    </row>
    <row r="63" s="2" customFormat="1" ht="24.75" customHeight="1" spans="1:12">
      <c r="A63" s="21" t="s">
        <v>37</v>
      </c>
      <c r="B63" s="22" t="s">
        <v>47</v>
      </c>
      <c r="C63" s="16"/>
      <c r="D63" s="15"/>
      <c r="E63" s="15"/>
      <c r="F63" s="16"/>
      <c r="G63" s="15" t="s">
        <v>13</v>
      </c>
      <c r="H63" s="17">
        <v>80.33</v>
      </c>
      <c r="I63" s="17"/>
      <c r="J63" s="17">
        <f t="shared" si="4"/>
        <v>80.33</v>
      </c>
      <c r="K63" s="25">
        <v>2</v>
      </c>
      <c r="L63" s="16" t="s">
        <v>17</v>
      </c>
    </row>
    <row r="64" s="2" customFormat="1" ht="24.75" customHeight="1" spans="1:12">
      <c r="A64" s="21" t="s">
        <v>18</v>
      </c>
      <c r="B64" s="22" t="s">
        <v>48</v>
      </c>
      <c r="C64" s="16"/>
      <c r="D64" s="15"/>
      <c r="E64" s="15"/>
      <c r="F64" s="16"/>
      <c r="G64" s="15" t="s">
        <v>29</v>
      </c>
      <c r="H64" s="17">
        <v>84.67</v>
      </c>
      <c r="I64" s="17"/>
      <c r="J64" s="17">
        <f t="shared" si="4"/>
        <v>84.67</v>
      </c>
      <c r="K64" s="25">
        <v>1</v>
      </c>
      <c r="L64" s="16" t="s">
        <v>17</v>
      </c>
    </row>
    <row r="65" s="2" customFormat="1" ht="24.75" customHeight="1" spans="1:12">
      <c r="A65" s="26" t="s">
        <v>18</v>
      </c>
      <c r="B65" s="22" t="s">
        <v>48</v>
      </c>
      <c r="C65" s="16"/>
      <c r="D65" s="15"/>
      <c r="E65" s="15"/>
      <c r="F65" s="16"/>
      <c r="G65" s="15" t="s">
        <v>28</v>
      </c>
      <c r="H65" s="17">
        <v>83.67</v>
      </c>
      <c r="I65" s="17"/>
      <c r="J65" s="17">
        <f t="shared" si="4"/>
        <v>83.67</v>
      </c>
      <c r="K65" s="25">
        <v>2</v>
      </c>
      <c r="L65" s="16" t="s">
        <v>17</v>
      </c>
    </row>
    <row r="66" s="2" customFormat="1" ht="24.75" customHeight="1" spans="1:12">
      <c r="A66" s="23" t="s">
        <v>18</v>
      </c>
      <c r="B66" s="22" t="s">
        <v>48</v>
      </c>
      <c r="C66" s="16"/>
      <c r="D66" s="15"/>
      <c r="E66" s="15"/>
      <c r="F66" s="16"/>
      <c r="G66" s="15" t="s">
        <v>13</v>
      </c>
      <c r="H66" s="17">
        <v>83</v>
      </c>
      <c r="I66" s="17"/>
      <c r="J66" s="17">
        <f t="shared" si="4"/>
        <v>83</v>
      </c>
      <c r="K66" s="25">
        <v>3</v>
      </c>
      <c r="L66" s="16" t="s">
        <v>17</v>
      </c>
    </row>
    <row r="67" s="2" customFormat="1" ht="24.75" customHeight="1" spans="1:12">
      <c r="A67" s="23" t="s">
        <v>18</v>
      </c>
      <c r="B67" s="22" t="s">
        <v>48</v>
      </c>
      <c r="C67" s="16"/>
      <c r="D67" s="15"/>
      <c r="E67" s="15"/>
      <c r="F67" s="16"/>
      <c r="G67" s="15" t="s">
        <v>37</v>
      </c>
      <c r="H67" s="17">
        <v>81.33</v>
      </c>
      <c r="I67" s="17"/>
      <c r="J67" s="17">
        <f t="shared" si="4"/>
        <v>81.33</v>
      </c>
      <c r="K67" s="25">
        <v>4</v>
      </c>
      <c r="L67" s="16" t="s">
        <v>17</v>
      </c>
    </row>
    <row r="68" s="2" customFormat="1" ht="24.75" customHeight="1" spans="1:12">
      <c r="A68" s="23" t="s">
        <v>18</v>
      </c>
      <c r="B68" s="22" t="s">
        <v>48</v>
      </c>
      <c r="C68" s="16"/>
      <c r="D68" s="15"/>
      <c r="E68" s="15"/>
      <c r="F68" s="16"/>
      <c r="G68" s="15" t="s">
        <v>19</v>
      </c>
      <c r="H68" s="17">
        <v>79.33</v>
      </c>
      <c r="I68" s="17"/>
      <c r="J68" s="17">
        <f t="shared" si="4"/>
        <v>79.33</v>
      </c>
      <c r="K68" s="25"/>
      <c r="L68" s="16"/>
    </row>
    <row r="69" s="2" customFormat="1" ht="24.75" customHeight="1" spans="1:12">
      <c r="A69" s="21" t="s">
        <v>18</v>
      </c>
      <c r="B69" s="22" t="s">
        <v>48</v>
      </c>
      <c r="C69" s="16"/>
      <c r="D69" s="15"/>
      <c r="E69" s="15"/>
      <c r="F69" s="16"/>
      <c r="G69" s="15"/>
      <c r="H69" s="17">
        <v>0</v>
      </c>
      <c r="I69" s="17"/>
      <c r="J69" s="17">
        <f t="shared" si="4"/>
        <v>0</v>
      </c>
      <c r="K69" s="25"/>
      <c r="L69" s="16"/>
    </row>
    <row r="70" s="2" customFormat="1" ht="24.75" customHeight="1" spans="1:12">
      <c r="A70" s="26" t="s">
        <v>18</v>
      </c>
      <c r="B70" s="22" t="s">
        <v>48</v>
      </c>
      <c r="C70" s="16"/>
      <c r="D70" s="15"/>
      <c r="E70" s="15"/>
      <c r="F70" s="16"/>
      <c r="G70" s="15"/>
      <c r="H70" s="17">
        <v>0</v>
      </c>
      <c r="I70" s="17"/>
      <c r="J70" s="17">
        <f t="shared" si="4"/>
        <v>0</v>
      </c>
      <c r="K70" s="25"/>
      <c r="L70" s="16"/>
    </row>
    <row r="71" s="2" customFormat="1" ht="24.75" customHeight="1" spans="1:12">
      <c r="A71" s="23" t="s">
        <v>18</v>
      </c>
      <c r="B71" s="22" t="s">
        <v>48</v>
      </c>
      <c r="C71" s="16"/>
      <c r="D71" s="15"/>
      <c r="E71" s="15"/>
      <c r="F71" s="16"/>
      <c r="G71" s="15"/>
      <c r="H71" s="17">
        <v>0</v>
      </c>
      <c r="I71" s="17"/>
      <c r="J71" s="17">
        <f t="shared" si="4"/>
        <v>0</v>
      </c>
      <c r="K71" s="25"/>
      <c r="L71" s="16"/>
    </row>
    <row r="72" s="2" customFormat="1" ht="24.75" customHeight="1" spans="1:12">
      <c r="A72" s="26" t="s">
        <v>27</v>
      </c>
      <c r="B72" s="22" t="s">
        <v>49</v>
      </c>
      <c r="C72" s="16"/>
      <c r="D72" s="15"/>
      <c r="E72" s="15"/>
      <c r="F72" s="16"/>
      <c r="G72" s="15" t="s">
        <v>19</v>
      </c>
      <c r="H72" s="17">
        <v>78</v>
      </c>
      <c r="I72" s="17"/>
      <c r="J72" s="17">
        <f t="shared" si="4"/>
        <v>78</v>
      </c>
      <c r="K72" s="25">
        <v>1</v>
      </c>
      <c r="L72" s="16" t="s">
        <v>17</v>
      </c>
    </row>
    <row r="73" s="2" customFormat="1" ht="24.75" customHeight="1" spans="1:12">
      <c r="A73" s="21" t="s">
        <v>27</v>
      </c>
      <c r="B73" s="22" t="s">
        <v>49</v>
      </c>
      <c r="C73" s="16"/>
      <c r="D73" s="15"/>
      <c r="E73" s="15"/>
      <c r="F73" s="16"/>
      <c r="G73" s="15" t="s">
        <v>13</v>
      </c>
      <c r="H73" s="17">
        <v>76.67</v>
      </c>
      <c r="I73" s="17"/>
      <c r="J73" s="17">
        <f t="shared" si="4"/>
        <v>76.67</v>
      </c>
      <c r="K73" s="25">
        <v>2</v>
      </c>
      <c r="L73" s="16" t="s">
        <v>17</v>
      </c>
    </row>
    <row r="74" s="2" customFormat="1" ht="24.75" customHeight="1" spans="1:12">
      <c r="A74" s="23" t="s">
        <v>27</v>
      </c>
      <c r="B74" s="22" t="s">
        <v>49</v>
      </c>
      <c r="C74" s="16"/>
      <c r="D74" s="15"/>
      <c r="E74" s="15"/>
      <c r="F74" s="16"/>
      <c r="G74" s="15"/>
      <c r="H74" s="17">
        <v>0</v>
      </c>
      <c r="I74" s="17"/>
      <c r="J74" s="17">
        <f t="shared" si="4"/>
        <v>0</v>
      </c>
      <c r="K74" s="25"/>
      <c r="L74" s="16"/>
    </row>
    <row r="75" s="2" customFormat="1" ht="24.75" customHeight="1" spans="1:12">
      <c r="A75" s="21" t="s">
        <v>27</v>
      </c>
      <c r="B75" s="22" t="s">
        <v>49</v>
      </c>
      <c r="C75" s="16"/>
      <c r="D75" s="15"/>
      <c r="E75" s="15"/>
      <c r="F75" s="16"/>
      <c r="G75" s="15"/>
      <c r="H75" s="17">
        <v>0</v>
      </c>
      <c r="I75" s="17"/>
      <c r="J75" s="17">
        <f t="shared" si="4"/>
        <v>0</v>
      </c>
      <c r="K75" s="25"/>
      <c r="L75" s="16"/>
    </row>
    <row r="76" s="2" customFormat="1" ht="24.75" customHeight="1" spans="1:12">
      <c r="A76" s="26" t="s">
        <v>27</v>
      </c>
      <c r="B76" s="22" t="s">
        <v>49</v>
      </c>
      <c r="C76" s="16"/>
      <c r="D76" s="15"/>
      <c r="E76" s="15"/>
      <c r="F76" s="16"/>
      <c r="G76" s="15"/>
      <c r="H76" s="17">
        <v>0</v>
      </c>
      <c r="I76" s="17"/>
      <c r="J76" s="17">
        <f t="shared" si="4"/>
        <v>0</v>
      </c>
      <c r="K76" s="25"/>
      <c r="L76" s="16"/>
    </row>
    <row r="77" s="2" customFormat="1" ht="24.75" customHeight="1" spans="1:12">
      <c r="A77" s="21" t="s">
        <v>24</v>
      </c>
      <c r="B77" s="22" t="s">
        <v>50</v>
      </c>
      <c r="C77" s="16"/>
      <c r="D77" s="15"/>
      <c r="E77" s="15"/>
      <c r="F77" s="16"/>
      <c r="G77" s="15" t="s">
        <v>24</v>
      </c>
      <c r="H77" s="17">
        <v>80.2</v>
      </c>
      <c r="I77" s="17">
        <v>89.33</v>
      </c>
      <c r="J77" s="17">
        <f t="shared" ref="J77:J87" si="5">I77*0.6+H77*0.4</f>
        <v>85.678</v>
      </c>
      <c r="K77" s="25">
        <v>1</v>
      </c>
      <c r="L77" s="16" t="s">
        <v>17</v>
      </c>
    </row>
    <row r="78" s="2" customFormat="1" ht="24.75" customHeight="1" spans="1:12">
      <c r="A78" s="21" t="s">
        <v>24</v>
      </c>
      <c r="B78" s="22" t="s">
        <v>50</v>
      </c>
      <c r="C78" s="16"/>
      <c r="D78" s="15"/>
      <c r="E78" s="15"/>
      <c r="F78" s="16"/>
      <c r="G78" s="15" t="s">
        <v>27</v>
      </c>
      <c r="H78" s="17">
        <v>78.73</v>
      </c>
      <c r="I78" s="17">
        <v>89.33</v>
      </c>
      <c r="J78" s="17">
        <f t="shared" si="5"/>
        <v>85.09</v>
      </c>
      <c r="K78" s="25">
        <v>2</v>
      </c>
      <c r="L78" s="16" t="s">
        <v>17</v>
      </c>
    </row>
    <row r="79" s="2" customFormat="1" ht="24.75" customHeight="1" spans="1:12">
      <c r="A79" s="26" t="s">
        <v>24</v>
      </c>
      <c r="B79" s="22" t="s">
        <v>50</v>
      </c>
      <c r="C79" s="16"/>
      <c r="D79" s="15"/>
      <c r="E79" s="15"/>
      <c r="F79" s="16"/>
      <c r="G79" s="15" t="s">
        <v>37</v>
      </c>
      <c r="H79" s="17">
        <v>75</v>
      </c>
      <c r="I79" s="17">
        <v>91.33</v>
      </c>
      <c r="J79" s="17">
        <f t="shared" si="5"/>
        <v>84.798</v>
      </c>
      <c r="K79" s="25">
        <v>3</v>
      </c>
      <c r="L79" s="16" t="s">
        <v>17</v>
      </c>
    </row>
    <row r="80" s="2" customFormat="1" ht="24.75" customHeight="1" spans="1:12">
      <c r="A80" s="21" t="s">
        <v>24</v>
      </c>
      <c r="B80" s="22" t="s">
        <v>50</v>
      </c>
      <c r="C80" s="16"/>
      <c r="D80" s="15"/>
      <c r="E80" s="15"/>
      <c r="F80" s="16"/>
      <c r="G80" s="15" t="s">
        <v>18</v>
      </c>
      <c r="H80" s="17">
        <v>75.83</v>
      </c>
      <c r="I80" s="17">
        <v>87.67</v>
      </c>
      <c r="J80" s="17">
        <f t="shared" si="5"/>
        <v>82.934</v>
      </c>
      <c r="K80" s="25">
        <v>4</v>
      </c>
      <c r="L80" s="16" t="s">
        <v>17</v>
      </c>
    </row>
    <row r="81" s="2" customFormat="1" ht="24.75" customHeight="1" spans="1:12">
      <c r="A81" s="23" t="s">
        <v>24</v>
      </c>
      <c r="B81" s="22" t="s">
        <v>50</v>
      </c>
      <c r="C81" s="16"/>
      <c r="D81" s="15"/>
      <c r="E81" s="15"/>
      <c r="F81" s="16"/>
      <c r="G81" s="15" t="s">
        <v>19</v>
      </c>
      <c r="H81" s="17">
        <v>76.4</v>
      </c>
      <c r="I81" s="17">
        <v>86</v>
      </c>
      <c r="J81" s="17">
        <f t="shared" si="5"/>
        <v>82.16</v>
      </c>
      <c r="K81" s="25"/>
      <c r="L81" s="16"/>
    </row>
    <row r="82" s="2" customFormat="1" ht="24.75" customHeight="1" spans="1:12">
      <c r="A82" s="21" t="s">
        <v>24</v>
      </c>
      <c r="B82" s="22" t="s">
        <v>50</v>
      </c>
      <c r="C82" s="16"/>
      <c r="D82" s="15"/>
      <c r="E82" s="15"/>
      <c r="F82" s="16"/>
      <c r="G82" s="15" t="s">
        <v>28</v>
      </c>
      <c r="H82" s="17">
        <v>75.7</v>
      </c>
      <c r="I82" s="17">
        <v>86</v>
      </c>
      <c r="J82" s="17">
        <f t="shared" si="5"/>
        <v>81.88</v>
      </c>
      <c r="K82" s="25"/>
      <c r="L82" s="16"/>
    </row>
    <row r="83" s="2" customFormat="1" ht="24.75" customHeight="1" spans="1:12">
      <c r="A83" s="26" t="s">
        <v>24</v>
      </c>
      <c r="B83" s="22" t="s">
        <v>50</v>
      </c>
      <c r="C83" s="16"/>
      <c r="D83" s="15"/>
      <c r="E83" s="15"/>
      <c r="F83" s="16"/>
      <c r="G83" s="15" t="s">
        <v>13</v>
      </c>
      <c r="H83" s="17">
        <v>72.17</v>
      </c>
      <c r="I83" s="17">
        <v>86</v>
      </c>
      <c r="J83" s="17">
        <f t="shared" si="5"/>
        <v>80.468</v>
      </c>
      <c r="K83" s="25"/>
      <c r="L83" s="16"/>
    </row>
    <row r="84" s="2" customFormat="1" ht="24.75" customHeight="1" spans="1:12">
      <c r="A84" s="23" t="s">
        <v>24</v>
      </c>
      <c r="B84" s="22" t="s">
        <v>50</v>
      </c>
      <c r="C84" s="16"/>
      <c r="D84" s="15"/>
      <c r="E84" s="15"/>
      <c r="F84" s="16"/>
      <c r="G84" s="15" t="s">
        <v>29</v>
      </c>
      <c r="H84" s="17">
        <v>67.6</v>
      </c>
      <c r="I84" s="17">
        <v>75.33</v>
      </c>
      <c r="J84" s="17">
        <f t="shared" si="5"/>
        <v>72.238</v>
      </c>
      <c r="K84" s="25"/>
      <c r="L84" s="16"/>
    </row>
    <row r="85" s="2" customFormat="1" ht="24.75" customHeight="1" spans="1:12">
      <c r="A85" s="23" t="s">
        <v>24</v>
      </c>
      <c r="B85" s="22" t="s">
        <v>50</v>
      </c>
      <c r="C85" s="16"/>
      <c r="D85" s="15"/>
      <c r="E85" s="15"/>
      <c r="F85" s="16"/>
      <c r="G85" s="15"/>
      <c r="H85" s="17">
        <v>0</v>
      </c>
      <c r="I85" s="17">
        <v>0</v>
      </c>
      <c r="J85" s="17">
        <f t="shared" si="5"/>
        <v>0</v>
      </c>
      <c r="K85" s="25"/>
      <c r="L85" s="16"/>
    </row>
    <row r="86" s="2" customFormat="1" ht="24.75" customHeight="1" spans="1:12">
      <c r="A86" s="23" t="s">
        <v>24</v>
      </c>
      <c r="B86" s="22" t="s">
        <v>50</v>
      </c>
      <c r="C86" s="16"/>
      <c r="D86" s="15"/>
      <c r="E86" s="15"/>
      <c r="F86" s="16"/>
      <c r="G86" s="15"/>
      <c r="H86" s="17">
        <v>0</v>
      </c>
      <c r="I86" s="17">
        <v>0</v>
      </c>
      <c r="J86" s="17">
        <f t="shared" si="5"/>
        <v>0</v>
      </c>
      <c r="K86" s="25"/>
      <c r="L86" s="16"/>
    </row>
    <row r="87" s="2" customFormat="1" ht="24.75" customHeight="1" spans="1:12">
      <c r="A87" s="26" t="s">
        <v>24</v>
      </c>
      <c r="B87" s="27" t="s">
        <v>51</v>
      </c>
      <c r="C87" s="16"/>
      <c r="D87" s="15"/>
      <c r="E87" s="15"/>
      <c r="F87" s="16"/>
      <c r="G87" s="15"/>
      <c r="H87" s="17">
        <v>0</v>
      </c>
      <c r="I87" s="17">
        <v>0</v>
      </c>
      <c r="J87" s="17">
        <f t="shared" si="5"/>
        <v>0</v>
      </c>
      <c r="K87" s="25"/>
      <c r="L87" s="16"/>
    </row>
  </sheetData>
  <sheetProtection formatCells="0" insertHyperlinks="0" autoFilter="0"/>
  <sortState ref="A76:O86">
    <sortCondition ref="J76:J86" descending="1"/>
  </sortState>
  <mergeCells count="1">
    <mergeCell ref="A1:L1"/>
  </mergeCells>
  <pageMargins left="0.45" right="0.17" top="0.590551181102362" bottom="0.590551181102362" header="0.511811023622047" footer="0.51181102362204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WWO_wpscloud_20230525220653-425f8a394a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2023-05-27T12:07:00Z</dcterms:created>
  <cp:lastPrinted>2023-08-20T08:07:00Z</cp:lastPrinted>
  <dcterms:modified xsi:type="dcterms:W3CDTF">2023-08-21T06:19:51Z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2052-11.1.0.14309</vt:lpwstr>
  </property>
</Properties>
</file>