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720"/>
  </bookViews>
  <sheets>
    <sheet name="1" sheetId="1" r:id="rId1"/>
  </sheets>
  <definedNames>
    <definedName name="_xlnm._FilterDatabase" localSheetId="0" hidden="1">'1'!$A$2:$O$80</definedName>
    <definedName name="_xlnm.Print_Titles" localSheetId="0">'1'!$2:$2</definedName>
  </definedNames>
  <calcPr calcId="144525"/>
</workbook>
</file>

<file path=xl/sharedStrings.xml><?xml version="1.0" encoding="utf-8"?>
<sst xmlns="http://schemas.openxmlformats.org/spreadsheetml/2006/main" count="292" uniqueCount="61">
  <si>
    <t>面试成绩及入围考察阶段考生名单</t>
  </si>
  <si>
    <t>笔试准考证号</t>
  </si>
  <si>
    <t>招聘单位</t>
  </si>
  <si>
    <t>岗位代码</t>
  </si>
  <si>
    <t>岗位名称</t>
  </si>
  <si>
    <t>招聘人数</t>
  </si>
  <si>
    <t>笔试成绩</t>
  </si>
  <si>
    <t>笔试成绩40%</t>
  </si>
  <si>
    <t>技能测试成绩</t>
  </si>
  <si>
    <t>技能测试成绩40%</t>
  </si>
  <si>
    <t>面试成绩</t>
  </si>
  <si>
    <t>面试成绩60%</t>
  </si>
  <si>
    <t>总分</t>
  </si>
  <si>
    <t>排名</t>
  </si>
  <si>
    <t>进入考察标识（K)</t>
  </si>
  <si>
    <t>宿迁开放大学</t>
  </si>
  <si>
    <t>01</t>
  </si>
  <si>
    <t>思想政治教师</t>
  </si>
  <si>
    <t>K</t>
  </si>
  <si>
    <t>02</t>
  </si>
  <si>
    <t>物联网教师</t>
  </si>
  <si>
    <t>宿迁高等师范学校</t>
  </si>
  <si>
    <t>03</t>
  </si>
  <si>
    <t>04</t>
  </si>
  <si>
    <t>语文教师</t>
  </si>
  <si>
    <t>05</t>
  </si>
  <si>
    <t>舞蹈教师</t>
  </si>
  <si>
    <t>06</t>
  </si>
  <si>
    <t>旅游管理教师</t>
  </si>
  <si>
    <t>江苏省宿迁中学</t>
  </si>
  <si>
    <t>07</t>
  </si>
  <si>
    <t>高中语文教师</t>
  </si>
  <si>
    <t>缺考</t>
  </si>
  <si>
    <t>08</t>
  </si>
  <si>
    <t>高中物理教师</t>
  </si>
  <si>
    <t>09</t>
  </si>
  <si>
    <t>高中化学教师</t>
  </si>
  <si>
    <t>10</t>
  </si>
  <si>
    <t>高中生物教师</t>
  </si>
  <si>
    <t>江苏省宿迁市马陵中学</t>
  </si>
  <si>
    <t>11</t>
  </si>
  <si>
    <t>高中英语教师</t>
  </si>
  <si>
    <t>12</t>
  </si>
  <si>
    <t>13</t>
  </si>
  <si>
    <t>15</t>
  </si>
  <si>
    <t>影视摄影与制作</t>
  </si>
  <si>
    <t>16</t>
  </si>
  <si>
    <t>会计</t>
  </si>
  <si>
    <t>宿迁市第一高级中学</t>
  </si>
  <si>
    <t>17</t>
  </si>
  <si>
    <t>18</t>
  </si>
  <si>
    <t>高中数学教师</t>
  </si>
  <si>
    <t>19</t>
  </si>
  <si>
    <t>21</t>
  </si>
  <si>
    <t>22</t>
  </si>
  <si>
    <t>23</t>
  </si>
  <si>
    <t>高中政治教师</t>
  </si>
  <si>
    <t>24</t>
  </si>
  <si>
    <t>高中历史教师</t>
  </si>
  <si>
    <t>25</t>
  </si>
  <si>
    <t>高中地理教师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</si>
</sst>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Times New Roman"/>
      <charset val="0"/>
    </font>
    <font>
      <sz val="11"/>
      <name val="Times New Roman"/>
      <charset val="0"/>
    </font>
    <font>
      <sz val="14"/>
      <color theme="1"/>
      <name val="黑体"/>
      <charset val="134"/>
    </font>
    <font>
      <sz val="11"/>
      <color theme="1"/>
      <name val="黑体"/>
      <charset val="134"/>
    </font>
    <font>
      <sz val="10"/>
      <color indexed="8"/>
      <name val="黑体"/>
      <charset val="134"/>
    </font>
    <font>
      <sz val="10"/>
      <color theme="1"/>
      <name val="黑体"/>
      <charset val="0"/>
    </font>
    <font>
      <sz val="11"/>
      <color rgb="FF000000"/>
      <name val="Times New Roman"/>
      <charset val="0"/>
    </font>
    <font>
      <sz val="10"/>
      <color rgb="FF000000"/>
      <name val="黑体"/>
      <charset val="0"/>
    </font>
    <font>
      <sz val="10"/>
      <color theme="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80"/>
  <sheetViews>
    <sheetView tabSelected="1" workbookViewId="0">
      <pane ySplit="2" topLeftCell="A3" activePane="bottomLeft" state="frozen"/>
      <selection/>
      <selection pane="bottomLeft" activeCell="D2" sqref="D$1:D$1048576"/>
    </sheetView>
  </sheetViews>
  <sheetFormatPr defaultColWidth="9" defaultRowHeight="15"/>
  <cols>
    <col min="1" max="1" width="13.225" style="3" customWidth="1"/>
    <col min="2" max="2" width="21.5583333333333" style="3" customWidth="1"/>
    <col min="3" max="3" width="5.44166666666667" style="3" customWidth="1"/>
    <col min="4" max="4" width="16" style="4" customWidth="1"/>
    <col min="5" max="5" width="5.33333333333333" style="5" customWidth="1"/>
    <col min="6" max="6" width="10.4416666666667" style="1" customWidth="1"/>
    <col min="7" max="7" width="6.44166666666667" style="1" hidden="1" customWidth="1"/>
    <col min="8" max="8" width="13.4416666666667" style="1" customWidth="1"/>
    <col min="9" max="9" width="7.66666666666667" style="1" hidden="1" customWidth="1"/>
    <col min="10" max="10" width="11" style="6" customWidth="1"/>
    <col min="11" max="11" width="8.55" style="1" hidden="1" customWidth="1"/>
    <col min="12" max="12" width="8.66666666666667" style="1" customWidth="1"/>
    <col min="13" max="13" width="7.66666666666667" style="1" customWidth="1"/>
    <col min="14" max="14" width="14.3333333333333" style="1" customWidth="1"/>
    <col min="15" max="16384" width="9" style="1"/>
  </cols>
  <sheetData>
    <row r="1" s="1" customFormat="1" ht="39" customHeight="1" spans="1:14">
      <c r="A1" s="7" t="s">
        <v>0</v>
      </c>
      <c r="B1" s="7"/>
      <c r="C1" s="7"/>
      <c r="D1" s="8"/>
      <c r="E1" s="7"/>
      <c r="F1" s="7"/>
      <c r="G1" s="7"/>
      <c r="H1" s="7"/>
      <c r="I1" s="7"/>
      <c r="J1" s="21"/>
      <c r="K1" s="7"/>
      <c r="L1" s="7"/>
      <c r="M1" s="7"/>
      <c r="N1" s="7"/>
    </row>
    <row r="2" s="1" customFormat="1" ht="24" spans="1:14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22" t="s">
        <v>10</v>
      </c>
      <c r="K2" s="14" t="s">
        <v>11</v>
      </c>
      <c r="L2" s="14" t="s">
        <v>12</v>
      </c>
      <c r="M2" s="14" t="s">
        <v>13</v>
      </c>
      <c r="N2" s="14" t="s">
        <v>14</v>
      </c>
    </row>
    <row r="3" s="1" customFormat="1" ht="13.5" spans="1:14">
      <c r="A3" s="15">
        <v>2023050101</v>
      </c>
      <c r="B3" s="15" t="s">
        <v>15</v>
      </c>
      <c r="C3" s="15" t="s">
        <v>16</v>
      </c>
      <c r="D3" s="16" t="s">
        <v>17</v>
      </c>
      <c r="E3" s="15">
        <v>1</v>
      </c>
      <c r="F3" s="17">
        <v>78</v>
      </c>
      <c r="G3" s="17">
        <f>F:F*0.4</f>
        <v>31.2</v>
      </c>
      <c r="H3" s="17"/>
      <c r="I3" s="17"/>
      <c r="J3" s="17">
        <v>73.32</v>
      </c>
      <c r="K3" s="17">
        <f>J:J*0.6</f>
        <v>43.992</v>
      </c>
      <c r="L3" s="17">
        <f>G:G+I:I+K:K</f>
        <v>75.192</v>
      </c>
      <c r="M3" s="23">
        <v>1</v>
      </c>
      <c r="N3" s="23" t="s">
        <v>18</v>
      </c>
    </row>
    <row r="4" s="1" customFormat="1" ht="13.5" spans="1:14">
      <c r="A4" s="15">
        <v>2023050102</v>
      </c>
      <c r="B4" s="15" t="s">
        <v>15</v>
      </c>
      <c r="C4" s="15" t="s">
        <v>16</v>
      </c>
      <c r="D4" s="16" t="s">
        <v>17</v>
      </c>
      <c r="E4" s="15">
        <v>1</v>
      </c>
      <c r="F4" s="17">
        <v>74</v>
      </c>
      <c r="G4" s="17">
        <f t="shared" ref="G4:G35" si="0">F:F*0.4</f>
        <v>29.6</v>
      </c>
      <c r="H4" s="17"/>
      <c r="I4" s="17"/>
      <c r="J4" s="24">
        <v>75.52</v>
      </c>
      <c r="K4" s="17">
        <f t="shared" ref="K4:K35" si="1">J:J*0.6</f>
        <v>45.312</v>
      </c>
      <c r="L4" s="17">
        <f t="shared" ref="L4:L35" si="2">G:G+I:I+K:K</f>
        <v>74.912</v>
      </c>
      <c r="M4" s="23">
        <v>2</v>
      </c>
      <c r="N4" s="23"/>
    </row>
    <row r="5" s="1" customFormat="1" ht="13.5" spans="1:14">
      <c r="A5" s="15">
        <v>2023050103</v>
      </c>
      <c r="B5" s="15" t="s">
        <v>15</v>
      </c>
      <c r="C5" s="15" t="s">
        <v>16</v>
      </c>
      <c r="D5" s="16" t="s">
        <v>17</v>
      </c>
      <c r="E5" s="15">
        <v>1</v>
      </c>
      <c r="F5" s="17">
        <v>69</v>
      </c>
      <c r="G5" s="17">
        <f t="shared" si="0"/>
        <v>27.6</v>
      </c>
      <c r="H5" s="17"/>
      <c r="I5" s="17"/>
      <c r="J5" s="17">
        <v>76.56</v>
      </c>
      <c r="K5" s="17">
        <f t="shared" si="1"/>
        <v>45.936</v>
      </c>
      <c r="L5" s="17">
        <f t="shared" si="2"/>
        <v>73.536</v>
      </c>
      <c r="M5" s="23">
        <v>3</v>
      </c>
      <c r="N5" s="23"/>
    </row>
    <row r="6" s="1" customFormat="1" ht="13.5" spans="1:14">
      <c r="A6" s="15">
        <v>2023050115</v>
      </c>
      <c r="B6" s="15" t="s">
        <v>15</v>
      </c>
      <c r="C6" s="15" t="s">
        <v>19</v>
      </c>
      <c r="D6" s="16" t="s">
        <v>20</v>
      </c>
      <c r="E6" s="15">
        <v>1</v>
      </c>
      <c r="F6" s="17">
        <v>60</v>
      </c>
      <c r="G6" s="17">
        <f t="shared" si="0"/>
        <v>24</v>
      </c>
      <c r="H6" s="17"/>
      <c r="I6" s="17"/>
      <c r="J6" s="17">
        <v>64.4</v>
      </c>
      <c r="K6" s="17">
        <f t="shared" si="1"/>
        <v>38.64</v>
      </c>
      <c r="L6" s="17">
        <f t="shared" si="2"/>
        <v>62.64</v>
      </c>
      <c r="M6" s="23">
        <v>1</v>
      </c>
      <c r="N6" s="23" t="s">
        <v>18</v>
      </c>
    </row>
    <row r="7" s="1" customFormat="1" ht="13.5" spans="1:14">
      <c r="A7" s="15">
        <v>2023050114</v>
      </c>
      <c r="B7" s="15" t="s">
        <v>15</v>
      </c>
      <c r="C7" s="15" t="s">
        <v>19</v>
      </c>
      <c r="D7" s="16" t="s">
        <v>20</v>
      </c>
      <c r="E7" s="15">
        <v>1</v>
      </c>
      <c r="F7" s="17">
        <v>55</v>
      </c>
      <c r="G7" s="17">
        <f t="shared" si="0"/>
        <v>22</v>
      </c>
      <c r="H7" s="17"/>
      <c r="I7" s="17"/>
      <c r="J7" s="17">
        <v>67.4</v>
      </c>
      <c r="K7" s="17">
        <f t="shared" si="1"/>
        <v>40.44</v>
      </c>
      <c r="L7" s="17">
        <f t="shared" si="2"/>
        <v>62.44</v>
      </c>
      <c r="M7" s="23">
        <v>2</v>
      </c>
      <c r="N7" s="23"/>
    </row>
    <row r="8" s="1" customFormat="1" ht="13.5" spans="1:14">
      <c r="A8" s="18">
        <v>2023050106</v>
      </c>
      <c r="B8" s="18" t="s">
        <v>21</v>
      </c>
      <c r="C8" s="18" t="s">
        <v>22</v>
      </c>
      <c r="D8" s="16" t="s">
        <v>17</v>
      </c>
      <c r="E8" s="18">
        <v>1</v>
      </c>
      <c r="F8" s="17">
        <v>64</v>
      </c>
      <c r="G8" s="17">
        <f t="shared" si="0"/>
        <v>25.6</v>
      </c>
      <c r="H8" s="17"/>
      <c r="I8" s="17"/>
      <c r="J8" s="17">
        <v>75.08</v>
      </c>
      <c r="K8" s="17">
        <f t="shared" si="1"/>
        <v>45.048</v>
      </c>
      <c r="L8" s="17">
        <f t="shared" si="2"/>
        <v>70.648</v>
      </c>
      <c r="M8" s="23">
        <v>1</v>
      </c>
      <c r="N8" s="23" t="s">
        <v>18</v>
      </c>
    </row>
    <row r="9" s="1" customFormat="1" ht="13.5" spans="1:14">
      <c r="A9" s="18">
        <v>2023050105</v>
      </c>
      <c r="B9" s="18" t="s">
        <v>21</v>
      </c>
      <c r="C9" s="18" t="s">
        <v>22</v>
      </c>
      <c r="D9" s="16" t="s">
        <v>17</v>
      </c>
      <c r="E9" s="18">
        <v>1</v>
      </c>
      <c r="F9" s="17">
        <v>58</v>
      </c>
      <c r="G9" s="17">
        <f t="shared" si="0"/>
        <v>23.2</v>
      </c>
      <c r="H9" s="17"/>
      <c r="I9" s="17"/>
      <c r="J9" s="17">
        <v>73.92</v>
      </c>
      <c r="K9" s="17">
        <f t="shared" si="1"/>
        <v>44.352</v>
      </c>
      <c r="L9" s="17">
        <f t="shared" si="2"/>
        <v>67.552</v>
      </c>
      <c r="M9" s="23">
        <v>2</v>
      </c>
      <c r="N9" s="23"/>
    </row>
    <row r="10" s="1" customFormat="1" ht="13.5" spans="1:14">
      <c r="A10" s="18">
        <v>2023050205</v>
      </c>
      <c r="B10" s="18" t="s">
        <v>21</v>
      </c>
      <c r="C10" s="18" t="s">
        <v>23</v>
      </c>
      <c r="D10" s="16" t="s">
        <v>24</v>
      </c>
      <c r="E10" s="18">
        <v>1</v>
      </c>
      <c r="F10" s="17">
        <v>80</v>
      </c>
      <c r="G10" s="17">
        <f t="shared" si="0"/>
        <v>32</v>
      </c>
      <c r="H10" s="17"/>
      <c r="I10" s="17"/>
      <c r="J10" s="17">
        <v>73.2</v>
      </c>
      <c r="K10" s="17">
        <f t="shared" si="1"/>
        <v>43.92</v>
      </c>
      <c r="L10" s="17">
        <f t="shared" si="2"/>
        <v>75.92</v>
      </c>
      <c r="M10" s="23">
        <v>1</v>
      </c>
      <c r="N10" s="23" t="s">
        <v>18</v>
      </c>
    </row>
    <row r="11" s="1" customFormat="1" ht="13.5" spans="1:14">
      <c r="A11" s="18">
        <v>2023050203</v>
      </c>
      <c r="B11" s="18" t="s">
        <v>21</v>
      </c>
      <c r="C11" s="18" t="s">
        <v>23</v>
      </c>
      <c r="D11" s="16" t="s">
        <v>24</v>
      </c>
      <c r="E11" s="18">
        <v>1</v>
      </c>
      <c r="F11" s="17">
        <v>72</v>
      </c>
      <c r="G11" s="17">
        <f t="shared" si="0"/>
        <v>28.8</v>
      </c>
      <c r="H11" s="17"/>
      <c r="I11" s="17"/>
      <c r="J11" s="17">
        <v>77</v>
      </c>
      <c r="K11" s="17">
        <f t="shared" si="1"/>
        <v>46.2</v>
      </c>
      <c r="L11" s="17">
        <f t="shared" si="2"/>
        <v>75</v>
      </c>
      <c r="M11" s="23">
        <v>2</v>
      </c>
      <c r="N11" s="23"/>
    </row>
    <row r="12" s="1" customFormat="1" ht="13.5" spans="1:15">
      <c r="A12" s="18">
        <v>2023050118</v>
      </c>
      <c r="B12" s="18" t="s">
        <v>21</v>
      </c>
      <c r="C12" s="18" t="s">
        <v>25</v>
      </c>
      <c r="D12" s="16" t="s">
        <v>26</v>
      </c>
      <c r="E12" s="18">
        <v>1</v>
      </c>
      <c r="F12" s="17">
        <v>70</v>
      </c>
      <c r="G12" s="17">
        <f>F:F*0.3</f>
        <v>21</v>
      </c>
      <c r="H12" s="17">
        <v>79</v>
      </c>
      <c r="I12" s="17">
        <f>H:H*0.4</f>
        <v>31.6</v>
      </c>
      <c r="J12" s="17">
        <v>61.8</v>
      </c>
      <c r="K12" s="17">
        <f>J:J*0.3</f>
        <v>18.54</v>
      </c>
      <c r="L12" s="17">
        <f t="shared" si="2"/>
        <v>71.14</v>
      </c>
      <c r="M12" s="23">
        <v>1</v>
      </c>
      <c r="N12" s="23" t="s">
        <v>18</v>
      </c>
      <c r="O12" s="25"/>
    </row>
    <row r="13" s="1" customFormat="1" ht="13.5" spans="1:14">
      <c r="A13" s="18">
        <v>2023050121</v>
      </c>
      <c r="B13" s="18" t="s">
        <v>21</v>
      </c>
      <c r="C13" s="18" t="s">
        <v>27</v>
      </c>
      <c r="D13" s="16" t="s">
        <v>28</v>
      </c>
      <c r="E13" s="18">
        <v>1</v>
      </c>
      <c r="F13" s="17">
        <v>71</v>
      </c>
      <c r="G13" s="17">
        <f>F:F*0.3</f>
        <v>21.3</v>
      </c>
      <c r="H13" s="17">
        <v>76.67</v>
      </c>
      <c r="I13" s="17">
        <f>H:H*0.4</f>
        <v>30.668</v>
      </c>
      <c r="J13" s="17">
        <v>64.4</v>
      </c>
      <c r="K13" s="17">
        <f>J:J*0.3</f>
        <v>19.32</v>
      </c>
      <c r="L13" s="17">
        <f t="shared" si="2"/>
        <v>71.288</v>
      </c>
      <c r="M13" s="23">
        <v>1</v>
      </c>
      <c r="N13" s="23" t="s">
        <v>18</v>
      </c>
    </row>
    <row r="14" s="1" customFormat="1" ht="13.5" spans="1:14">
      <c r="A14" s="18">
        <v>2023050209</v>
      </c>
      <c r="B14" s="18" t="s">
        <v>29</v>
      </c>
      <c r="C14" s="18" t="s">
        <v>30</v>
      </c>
      <c r="D14" s="16" t="s">
        <v>31</v>
      </c>
      <c r="E14" s="18">
        <v>1</v>
      </c>
      <c r="F14" s="19">
        <v>80</v>
      </c>
      <c r="G14" s="17">
        <f t="shared" si="0"/>
        <v>32</v>
      </c>
      <c r="H14" s="19"/>
      <c r="I14" s="19"/>
      <c r="J14" s="19">
        <v>83.2</v>
      </c>
      <c r="K14" s="17">
        <f t="shared" si="1"/>
        <v>49.92</v>
      </c>
      <c r="L14" s="17">
        <f t="shared" si="2"/>
        <v>81.92</v>
      </c>
      <c r="M14" s="15">
        <v>1</v>
      </c>
      <c r="N14" s="15" t="s">
        <v>18</v>
      </c>
    </row>
    <row r="15" s="1" customFormat="1" ht="13.5" spans="1:14">
      <c r="A15" s="18">
        <v>2023050206</v>
      </c>
      <c r="B15" s="18" t="s">
        <v>29</v>
      </c>
      <c r="C15" s="18" t="s">
        <v>30</v>
      </c>
      <c r="D15" s="16" t="s">
        <v>31</v>
      </c>
      <c r="E15" s="18">
        <v>1</v>
      </c>
      <c r="F15" s="19">
        <v>79</v>
      </c>
      <c r="G15" s="17">
        <f t="shared" si="0"/>
        <v>31.6</v>
      </c>
      <c r="H15" s="19"/>
      <c r="I15" s="19"/>
      <c r="J15" s="19">
        <v>80.8</v>
      </c>
      <c r="K15" s="17">
        <f t="shared" si="1"/>
        <v>48.48</v>
      </c>
      <c r="L15" s="17">
        <f t="shared" si="2"/>
        <v>80.08</v>
      </c>
      <c r="M15" s="15">
        <v>2</v>
      </c>
      <c r="N15" s="15"/>
    </row>
    <row r="16" s="1" customFormat="1" ht="13.5" spans="1:14">
      <c r="A16" s="18">
        <v>2023050211</v>
      </c>
      <c r="B16" s="18" t="s">
        <v>29</v>
      </c>
      <c r="C16" s="18" t="s">
        <v>30</v>
      </c>
      <c r="D16" s="16" t="s">
        <v>31</v>
      </c>
      <c r="E16" s="18">
        <v>1</v>
      </c>
      <c r="F16" s="19">
        <v>73</v>
      </c>
      <c r="G16" s="17">
        <f t="shared" si="0"/>
        <v>29.2</v>
      </c>
      <c r="H16" s="19"/>
      <c r="I16" s="19"/>
      <c r="J16" s="19" t="s">
        <v>32</v>
      </c>
      <c r="K16" s="17"/>
      <c r="L16" s="17"/>
      <c r="M16" s="15"/>
      <c r="N16" s="15"/>
    </row>
    <row r="17" s="2" customFormat="1" ht="13.5" spans="1:14">
      <c r="A17" s="18">
        <v>2023050303</v>
      </c>
      <c r="B17" s="18" t="s">
        <v>29</v>
      </c>
      <c r="C17" s="18" t="s">
        <v>33</v>
      </c>
      <c r="D17" s="16" t="s">
        <v>34</v>
      </c>
      <c r="E17" s="18">
        <v>3</v>
      </c>
      <c r="F17" s="19">
        <v>76</v>
      </c>
      <c r="G17" s="17">
        <f t="shared" si="0"/>
        <v>30.4</v>
      </c>
      <c r="H17" s="19"/>
      <c r="I17" s="19"/>
      <c r="J17" s="19">
        <v>76.4</v>
      </c>
      <c r="K17" s="17">
        <f t="shared" si="1"/>
        <v>45.84</v>
      </c>
      <c r="L17" s="17">
        <f t="shared" si="2"/>
        <v>76.24</v>
      </c>
      <c r="M17" s="15">
        <v>1</v>
      </c>
      <c r="N17" s="15" t="s">
        <v>18</v>
      </c>
    </row>
    <row r="18" s="2" customFormat="1" ht="13.5" spans="1:14">
      <c r="A18" s="18">
        <v>2023050301</v>
      </c>
      <c r="B18" s="18" t="s">
        <v>29</v>
      </c>
      <c r="C18" s="18" t="s">
        <v>33</v>
      </c>
      <c r="D18" s="16" t="s">
        <v>34</v>
      </c>
      <c r="E18" s="18">
        <v>3</v>
      </c>
      <c r="F18" s="19">
        <v>52</v>
      </c>
      <c r="G18" s="17">
        <f t="shared" si="0"/>
        <v>20.8</v>
      </c>
      <c r="H18" s="19"/>
      <c r="I18" s="19"/>
      <c r="J18" s="19">
        <v>82.4</v>
      </c>
      <c r="K18" s="17">
        <f t="shared" si="1"/>
        <v>49.44</v>
      </c>
      <c r="L18" s="17">
        <f t="shared" si="2"/>
        <v>70.24</v>
      </c>
      <c r="M18" s="15">
        <v>2</v>
      </c>
      <c r="N18" s="15" t="s">
        <v>18</v>
      </c>
    </row>
    <row r="19" s="1" customFormat="1" ht="13.5" spans="1:14">
      <c r="A19" s="18">
        <v>2023050409</v>
      </c>
      <c r="B19" s="18" t="s">
        <v>29</v>
      </c>
      <c r="C19" s="18" t="s">
        <v>35</v>
      </c>
      <c r="D19" s="16" t="s">
        <v>36</v>
      </c>
      <c r="E19" s="18">
        <v>3</v>
      </c>
      <c r="F19" s="19">
        <v>75</v>
      </c>
      <c r="G19" s="17">
        <f>F:F*0.4</f>
        <v>30</v>
      </c>
      <c r="H19" s="19"/>
      <c r="I19" s="19"/>
      <c r="J19" s="19">
        <v>80.8</v>
      </c>
      <c r="K19" s="17">
        <f>J:J*0.6</f>
        <v>48.48</v>
      </c>
      <c r="L19" s="17">
        <f>G:G+I:I+K:K</f>
        <v>78.48</v>
      </c>
      <c r="M19" s="15">
        <v>1</v>
      </c>
      <c r="N19" s="15" t="s">
        <v>18</v>
      </c>
    </row>
    <row r="20" s="1" customFormat="1" ht="13.5" spans="1:14">
      <c r="A20" s="18">
        <v>2023050419</v>
      </c>
      <c r="B20" s="18" t="s">
        <v>29</v>
      </c>
      <c r="C20" s="18" t="s">
        <v>35</v>
      </c>
      <c r="D20" s="16" t="s">
        <v>36</v>
      </c>
      <c r="E20" s="18">
        <v>3</v>
      </c>
      <c r="F20" s="19">
        <v>79</v>
      </c>
      <c r="G20" s="17">
        <f>F:F*0.4</f>
        <v>31.6</v>
      </c>
      <c r="H20" s="19"/>
      <c r="I20" s="19"/>
      <c r="J20" s="19">
        <v>76.4</v>
      </c>
      <c r="K20" s="17">
        <f>J:J*0.6</f>
        <v>45.84</v>
      </c>
      <c r="L20" s="17">
        <f>G:G+I:I+K:K</f>
        <v>77.44</v>
      </c>
      <c r="M20" s="15">
        <v>2</v>
      </c>
      <c r="N20" s="15" t="s">
        <v>18</v>
      </c>
    </row>
    <row r="21" s="1" customFormat="1" ht="13.5" spans="1:14">
      <c r="A21" s="18">
        <v>2023050403</v>
      </c>
      <c r="B21" s="18" t="s">
        <v>29</v>
      </c>
      <c r="C21" s="18" t="s">
        <v>35</v>
      </c>
      <c r="D21" s="16" t="s">
        <v>36</v>
      </c>
      <c r="E21" s="18">
        <v>3</v>
      </c>
      <c r="F21" s="19">
        <v>68</v>
      </c>
      <c r="G21" s="17">
        <f>F:F*0.4</f>
        <v>27.2</v>
      </c>
      <c r="H21" s="19"/>
      <c r="I21" s="19"/>
      <c r="J21" s="19">
        <v>78.6</v>
      </c>
      <c r="K21" s="17">
        <f>J:J*0.6</f>
        <v>47.16</v>
      </c>
      <c r="L21" s="17">
        <f>G:G+I:I+K:K</f>
        <v>74.36</v>
      </c>
      <c r="M21" s="15">
        <v>3</v>
      </c>
      <c r="N21" s="15" t="s">
        <v>18</v>
      </c>
    </row>
    <row r="22" s="1" customFormat="1" ht="13.5" spans="1:14">
      <c r="A22" s="18">
        <v>2023050402</v>
      </c>
      <c r="B22" s="18" t="s">
        <v>29</v>
      </c>
      <c r="C22" s="18" t="s">
        <v>35</v>
      </c>
      <c r="D22" s="16" t="s">
        <v>36</v>
      </c>
      <c r="E22" s="18">
        <v>3</v>
      </c>
      <c r="F22" s="19">
        <v>63</v>
      </c>
      <c r="G22" s="17">
        <f>F:F*0.4</f>
        <v>25.2</v>
      </c>
      <c r="H22" s="19"/>
      <c r="I22" s="19"/>
      <c r="J22" s="19">
        <v>80.4</v>
      </c>
      <c r="K22" s="17">
        <f>J:J*0.6</f>
        <v>48.24</v>
      </c>
      <c r="L22" s="17">
        <f>G:G+I:I+K:K</f>
        <v>73.44</v>
      </c>
      <c r="M22" s="15">
        <v>4</v>
      </c>
      <c r="N22" s="15"/>
    </row>
    <row r="23" s="1" customFormat="1" ht="13.5" spans="1:14">
      <c r="A23" s="18">
        <v>2023050407</v>
      </c>
      <c r="B23" s="18" t="s">
        <v>29</v>
      </c>
      <c r="C23" s="18" t="s">
        <v>35</v>
      </c>
      <c r="D23" s="16" t="s">
        <v>36</v>
      </c>
      <c r="E23" s="18">
        <v>3</v>
      </c>
      <c r="F23" s="19">
        <v>68</v>
      </c>
      <c r="G23" s="17">
        <f>F:F*0.4</f>
        <v>27.2</v>
      </c>
      <c r="H23" s="19"/>
      <c r="I23" s="19"/>
      <c r="J23" s="19">
        <v>74</v>
      </c>
      <c r="K23" s="17">
        <f>J:J*0.6</f>
        <v>44.4</v>
      </c>
      <c r="L23" s="17">
        <f>G:G+I:I+K:K</f>
        <v>71.6</v>
      </c>
      <c r="M23" s="15">
        <v>5</v>
      </c>
      <c r="N23" s="15"/>
    </row>
    <row r="24" s="1" customFormat="1" ht="13.5" spans="1:14">
      <c r="A24" s="18">
        <v>2023050406</v>
      </c>
      <c r="B24" s="18" t="s">
        <v>29</v>
      </c>
      <c r="C24" s="18" t="s">
        <v>35</v>
      </c>
      <c r="D24" s="16" t="s">
        <v>36</v>
      </c>
      <c r="E24" s="18">
        <v>3</v>
      </c>
      <c r="F24" s="19">
        <v>62</v>
      </c>
      <c r="G24" s="17">
        <f>F:F*0.4</f>
        <v>24.8</v>
      </c>
      <c r="H24" s="19"/>
      <c r="I24" s="19"/>
      <c r="J24" s="19">
        <v>76</v>
      </c>
      <c r="K24" s="17">
        <f>J:J*0.6</f>
        <v>45.6</v>
      </c>
      <c r="L24" s="17">
        <f>G:G+I:I+K:K</f>
        <v>70.4</v>
      </c>
      <c r="M24" s="15">
        <v>6</v>
      </c>
      <c r="N24" s="15"/>
    </row>
    <row r="25" s="1" customFormat="1" ht="13.5" spans="1:14">
      <c r="A25" s="18">
        <v>2023050405</v>
      </c>
      <c r="B25" s="18" t="s">
        <v>29</v>
      </c>
      <c r="C25" s="18" t="s">
        <v>35</v>
      </c>
      <c r="D25" s="16" t="s">
        <v>36</v>
      </c>
      <c r="E25" s="18">
        <v>3</v>
      </c>
      <c r="F25" s="19">
        <v>92</v>
      </c>
      <c r="G25" s="17">
        <f>F:F*0.4</f>
        <v>36.8</v>
      </c>
      <c r="H25" s="19"/>
      <c r="I25" s="19"/>
      <c r="J25" s="19" t="s">
        <v>32</v>
      </c>
      <c r="K25" s="17"/>
      <c r="L25" s="17"/>
      <c r="M25" s="15"/>
      <c r="N25" s="15"/>
    </row>
    <row r="26" s="2" customFormat="1" ht="13.5" spans="1:14">
      <c r="A26" s="18">
        <v>2023050316</v>
      </c>
      <c r="B26" s="18" t="s">
        <v>29</v>
      </c>
      <c r="C26" s="18" t="s">
        <v>37</v>
      </c>
      <c r="D26" s="16" t="s">
        <v>38</v>
      </c>
      <c r="E26" s="18">
        <v>1</v>
      </c>
      <c r="F26" s="20">
        <v>67</v>
      </c>
      <c r="G26" s="17">
        <f t="shared" si="0"/>
        <v>26.8</v>
      </c>
      <c r="H26" s="20"/>
      <c r="I26" s="20"/>
      <c r="J26" s="20">
        <v>80.2</v>
      </c>
      <c r="K26" s="17">
        <f t="shared" si="1"/>
        <v>48.12</v>
      </c>
      <c r="L26" s="17">
        <f t="shared" si="2"/>
        <v>74.92</v>
      </c>
      <c r="M26" s="18">
        <v>1</v>
      </c>
      <c r="N26" s="15" t="s">
        <v>18</v>
      </c>
    </row>
    <row r="27" s="2" customFormat="1" ht="13.5" spans="1:14">
      <c r="A27" s="18">
        <v>2023050323</v>
      </c>
      <c r="B27" s="18" t="s">
        <v>29</v>
      </c>
      <c r="C27" s="18" t="s">
        <v>37</v>
      </c>
      <c r="D27" s="16" t="s">
        <v>38</v>
      </c>
      <c r="E27" s="18">
        <v>1</v>
      </c>
      <c r="F27" s="19">
        <v>62</v>
      </c>
      <c r="G27" s="17">
        <f t="shared" si="0"/>
        <v>24.8</v>
      </c>
      <c r="H27" s="19"/>
      <c r="I27" s="19"/>
      <c r="J27" s="19">
        <v>81.4</v>
      </c>
      <c r="K27" s="17">
        <f t="shared" si="1"/>
        <v>48.84</v>
      </c>
      <c r="L27" s="17">
        <f t="shared" si="2"/>
        <v>73.64</v>
      </c>
      <c r="M27" s="18">
        <v>2</v>
      </c>
      <c r="N27" s="15"/>
    </row>
    <row r="28" s="2" customFormat="1" ht="13.5" spans="1:14">
      <c r="A28" s="18">
        <v>2023050513</v>
      </c>
      <c r="B28" s="18" t="s">
        <v>39</v>
      </c>
      <c r="C28" s="18" t="s">
        <v>40</v>
      </c>
      <c r="D28" s="16" t="s">
        <v>41</v>
      </c>
      <c r="E28" s="18">
        <v>1</v>
      </c>
      <c r="F28" s="19">
        <v>75</v>
      </c>
      <c r="G28" s="17">
        <f>F:F*0.4</f>
        <v>30</v>
      </c>
      <c r="H28" s="19"/>
      <c r="I28" s="19"/>
      <c r="J28" s="19">
        <v>83.8</v>
      </c>
      <c r="K28" s="17">
        <f>J:J*0.6</f>
        <v>50.28</v>
      </c>
      <c r="L28" s="17">
        <f>G:G+I:I+K:K</f>
        <v>80.28</v>
      </c>
      <c r="M28" s="15">
        <v>1</v>
      </c>
      <c r="N28" s="15" t="s">
        <v>18</v>
      </c>
    </row>
    <row r="29" s="2" customFormat="1" ht="13.5" spans="1:14">
      <c r="A29" s="18">
        <v>2023050510</v>
      </c>
      <c r="B29" s="18" t="s">
        <v>39</v>
      </c>
      <c r="C29" s="18" t="s">
        <v>40</v>
      </c>
      <c r="D29" s="16" t="s">
        <v>41</v>
      </c>
      <c r="E29" s="18">
        <v>1</v>
      </c>
      <c r="F29" s="17">
        <v>77</v>
      </c>
      <c r="G29" s="17">
        <f>F:F*0.4</f>
        <v>30.8</v>
      </c>
      <c r="H29" s="17"/>
      <c r="I29" s="17"/>
      <c r="J29" s="17">
        <v>74.2</v>
      </c>
      <c r="K29" s="17">
        <f>J:J*0.6</f>
        <v>44.52</v>
      </c>
      <c r="L29" s="17">
        <f>G:G+I:I+K:K</f>
        <v>75.32</v>
      </c>
      <c r="M29" s="23">
        <v>2</v>
      </c>
      <c r="N29" s="23"/>
    </row>
    <row r="30" s="2" customFormat="1" ht="13.5" spans="1:14">
      <c r="A30" s="18">
        <v>2023050521</v>
      </c>
      <c r="B30" s="18" t="s">
        <v>39</v>
      </c>
      <c r="C30" s="18" t="s">
        <v>40</v>
      </c>
      <c r="D30" s="16" t="s">
        <v>41</v>
      </c>
      <c r="E30" s="18">
        <v>1</v>
      </c>
      <c r="F30" s="17">
        <v>76</v>
      </c>
      <c r="G30" s="17">
        <f>F:F*0.4</f>
        <v>30.4</v>
      </c>
      <c r="H30" s="17"/>
      <c r="I30" s="17"/>
      <c r="J30" s="17">
        <v>68</v>
      </c>
      <c r="K30" s="17">
        <f>J:J*0.6</f>
        <v>40.8</v>
      </c>
      <c r="L30" s="17">
        <f>G:G+I:I+K:K</f>
        <v>71.2</v>
      </c>
      <c r="M30" s="23">
        <v>3</v>
      </c>
      <c r="N30" s="23"/>
    </row>
    <row r="31" s="2" customFormat="1" ht="13.5" spans="1:14">
      <c r="A31" s="18">
        <v>2023050304</v>
      </c>
      <c r="B31" s="18" t="s">
        <v>39</v>
      </c>
      <c r="C31" s="18" t="s">
        <v>42</v>
      </c>
      <c r="D31" s="16" t="s">
        <v>34</v>
      </c>
      <c r="E31" s="18">
        <v>2</v>
      </c>
      <c r="F31" s="17">
        <v>60</v>
      </c>
      <c r="G31" s="17">
        <f t="shared" si="0"/>
        <v>24</v>
      </c>
      <c r="H31" s="17"/>
      <c r="I31" s="17"/>
      <c r="J31" s="17">
        <v>81.8</v>
      </c>
      <c r="K31" s="17">
        <f t="shared" si="1"/>
        <v>49.08</v>
      </c>
      <c r="L31" s="17">
        <f t="shared" si="2"/>
        <v>73.08</v>
      </c>
      <c r="M31" s="23">
        <v>1</v>
      </c>
      <c r="N31" s="23" t="s">
        <v>18</v>
      </c>
    </row>
    <row r="32" s="2" customFormat="1" ht="13.5" spans="1:14">
      <c r="A32" s="18">
        <v>2023050310</v>
      </c>
      <c r="B32" s="18" t="s">
        <v>39</v>
      </c>
      <c r="C32" s="18" t="s">
        <v>42</v>
      </c>
      <c r="D32" s="16" t="s">
        <v>34</v>
      </c>
      <c r="E32" s="18">
        <v>2</v>
      </c>
      <c r="F32" s="17">
        <v>50</v>
      </c>
      <c r="G32" s="17">
        <f t="shared" si="0"/>
        <v>20</v>
      </c>
      <c r="H32" s="17"/>
      <c r="I32" s="17"/>
      <c r="J32" s="17">
        <v>77.2</v>
      </c>
      <c r="K32" s="17">
        <f t="shared" si="1"/>
        <v>46.32</v>
      </c>
      <c r="L32" s="17">
        <f t="shared" si="2"/>
        <v>66.32</v>
      </c>
      <c r="M32" s="23">
        <v>2</v>
      </c>
      <c r="N32" s="23" t="s">
        <v>18</v>
      </c>
    </row>
    <row r="33" s="2" customFormat="1" ht="13.5" spans="1:14">
      <c r="A33" s="18">
        <v>2023050311</v>
      </c>
      <c r="B33" s="18" t="s">
        <v>39</v>
      </c>
      <c r="C33" s="18" t="s">
        <v>43</v>
      </c>
      <c r="D33" s="16" t="s">
        <v>34</v>
      </c>
      <c r="E33" s="18">
        <v>1</v>
      </c>
      <c r="F33" s="17">
        <v>75</v>
      </c>
      <c r="G33" s="17">
        <f t="shared" si="0"/>
        <v>30</v>
      </c>
      <c r="H33" s="17"/>
      <c r="I33" s="17"/>
      <c r="J33" s="17">
        <v>84.8</v>
      </c>
      <c r="K33" s="17">
        <f t="shared" si="1"/>
        <v>50.88</v>
      </c>
      <c r="L33" s="17">
        <f t="shared" si="2"/>
        <v>80.88</v>
      </c>
      <c r="M33" s="23">
        <v>1</v>
      </c>
      <c r="N33" s="23" t="s">
        <v>18</v>
      </c>
    </row>
    <row r="34" s="2" customFormat="1" ht="13.5" spans="1:14">
      <c r="A34" s="18">
        <v>2023050312</v>
      </c>
      <c r="B34" s="18" t="s">
        <v>39</v>
      </c>
      <c r="C34" s="18" t="s">
        <v>43</v>
      </c>
      <c r="D34" s="16" t="s">
        <v>34</v>
      </c>
      <c r="E34" s="18">
        <v>1</v>
      </c>
      <c r="F34" s="17">
        <v>75</v>
      </c>
      <c r="G34" s="17">
        <f t="shared" si="0"/>
        <v>30</v>
      </c>
      <c r="H34" s="17"/>
      <c r="I34" s="17"/>
      <c r="J34" s="17">
        <v>79.8</v>
      </c>
      <c r="K34" s="17">
        <f t="shared" si="1"/>
        <v>47.88</v>
      </c>
      <c r="L34" s="17">
        <f t="shared" si="2"/>
        <v>77.88</v>
      </c>
      <c r="M34" s="23">
        <v>2</v>
      </c>
      <c r="N34" s="23"/>
    </row>
    <row r="35" s="2" customFormat="1" ht="13.5" spans="1:14">
      <c r="A35" s="18">
        <v>2023050313</v>
      </c>
      <c r="B35" s="18" t="s">
        <v>39</v>
      </c>
      <c r="C35" s="18" t="s">
        <v>43</v>
      </c>
      <c r="D35" s="16" t="s">
        <v>34</v>
      </c>
      <c r="E35" s="18">
        <v>1</v>
      </c>
      <c r="F35" s="17">
        <v>72</v>
      </c>
      <c r="G35" s="17">
        <f t="shared" si="0"/>
        <v>28.8</v>
      </c>
      <c r="H35" s="17"/>
      <c r="I35" s="17"/>
      <c r="J35" s="17" t="s">
        <v>32</v>
      </c>
      <c r="K35" s="17"/>
      <c r="L35" s="17"/>
      <c r="M35" s="23"/>
      <c r="N35" s="23"/>
    </row>
    <row r="36" s="2" customFormat="1" ht="13.5" spans="1:14">
      <c r="A36" s="18">
        <v>2023050826</v>
      </c>
      <c r="B36" s="18" t="s">
        <v>39</v>
      </c>
      <c r="C36" s="18" t="s">
        <v>44</v>
      </c>
      <c r="D36" s="16" t="s">
        <v>45</v>
      </c>
      <c r="E36" s="18">
        <v>1</v>
      </c>
      <c r="F36" s="17">
        <v>78</v>
      </c>
      <c r="G36" s="17">
        <f>F:F*0.3</f>
        <v>23.4</v>
      </c>
      <c r="H36" s="17">
        <v>91.33</v>
      </c>
      <c r="I36" s="17">
        <f>H:H*0.4</f>
        <v>36.532</v>
      </c>
      <c r="J36" s="17">
        <v>81.4</v>
      </c>
      <c r="K36" s="17">
        <f>J:J*0.3</f>
        <v>24.42</v>
      </c>
      <c r="L36" s="17">
        <f t="shared" ref="L36:L67" si="3">G:G+I:I+K:K</f>
        <v>84.352</v>
      </c>
      <c r="M36" s="23">
        <v>1</v>
      </c>
      <c r="N36" s="23" t="s">
        <v>18</v>
      </c>
    </row>
    <row r="37" s="2" customFormat="1" ht="13.5" spans="1:14">
      <c r="A37" s="18">
        <v>2023050904</v>
      </c>
      <c r="B37" s="18" t="s">
        <v>39</v>
      </c>
      <c r="C37" s="18" t="s">
        <v>44</v>
      </c>
      <c r="D37" s="16" t="s">
        <v>45</v>
      </c>
      <c r="E37" s="18">
        <v>1</v>
      </c>
      <c r="F37" s="17">
        <v>86</v>
      </c>
      <c r="G37" s="17">
        <f>F:F*0.3</f>
        <v>25.8</v>
      </c>
      <c r="H37" s="17">
        <v>85.33</v>
      </c>
      <c r="I37" s="17">
        <f>H:H*0.4</f>
        <v>34.132</v>
      </c>
      <c r="J37" s="17">
        <v>75.8</v>
      </c>
      <c r="K37" s="17">
        <f>J:J*0.3</f>
        <v>22.74</v>
      </c>
      <c r="L37" s="17">
        <f t="shared" si="3"/>
        <v>82.672</v>
      </c>
      <c r="M37" s="23">
        <v>2</v>
      </c>
      <c r="N37" s="23"/>
    </row>
    <row r="38" s="2" customFormat="1" ht="13.5" spans="1:14">
      <c r="A38" s="18">
        <v>2023050804</v>
      </c>
      <c r="B38" s="18" t="s">
        <v>39</v>
      </c>
      <c r="C38" s="18" t="s">
        <v>44</v>
      </c>
      <c r="D38" s="16" t="s">
        <v>45</v>
      </c>
      <c r="E38" s="18">
        <v>1</v>
      </c>
      <c r="F38" s="17">
        <v>82</v>
      </c>
      <c r="G38" s="17">
        <f>F:F*0.3</f>
        <v>24.6</v>
      </c>
      <c r="H38" s="17">
        <v>88</v>
      </c>
      <c r="I38" s="17">
        <f>H:H*0.4</f>
        <v>35.2</v>
      </c>
      <c r="J38" s="17">
        <v>72.8</v>
      </c>
      <c r="K38" s="17">
        <f>J:J*0.3</f>
        <v>21.84</v>
      </c>
      <c r="L38" s="17">
        <f t="shared" si="3"/>
        <v>81.64</v>
      </c>
      <c r="M38" s="23">
        <v>3</v>
      </c>
      <c r="N38" s="23"/>
    </row>
    <row r="39" s="2" customFormat="1" ht="13.5" spans="1:14">
      <c r="A39" s="18">
        <v>2023051318</v>
      </c>
      <c r="B39" s="18" t="s">
        <v>39</v>
      </c>
      <c r="C39" s="18" t="s">
        <v>46</v>
      </c>
      <c r="D39" s="16" t="s">
        <v>47</v>
      </c>
      <c r="E39" s="18">
        <v>1</v>
      </c>
      <c r="F39" s="17">
        <v>83</v>
      </c>
      <c r="G39" s="17">
        <f>F:F*0.4</f>
        <v>33.2</v>
      </c>
      <c r="H39" s="17"/>
      <c r="I39" s="17"/>
      <c r="J39" s="17">
        <v>79.2</v>
      </c>
      <c r="K39" s="17">
        <f>J:J*0.6</f>
        <v>47.52</v>
      </c>
      <c r="L39" s="17">
        <f>G:G+I:I+K:K</f>
        <v>80.72</v>
      </c>
      <c r="M39" s="23">
        <v>1</v>
      </c>
      <c r="N39" s="23" t="s">
        <v>18</v>
      </c>
    </row>
    <row r="40" s="2" customFormat="1" ht="13.5" spans="1:14">
      <c r="A40" s="18">
        <v>2023051419</v>
      </c>
      <c r="B40" s="18" t="s">
        <v>39</v>
      </c>
      <c r="C40" s="18" t="s">
        <v>46</v>
      </c>
      <c r="D40" s="16" t="s">
        <v>47</v>
      </c>
      <c r="E40" s="18">
        <v>1</v>
      </c>
      <c r="F40" s="17">
        <v>86</v>
      </c>
      <c r="G40" s="17">
        <f>F:F*0.4</f>
        <v>34.4</v>
      </c>
      <c r="H40" s="17"/>
      <c r="I40" s="17"/>
      <c r="J40" s="17">
        <v>73.4</v>
      </c>
      <c r="K40" s="17">
        <f>J:J*0.6</f>
        <v>44.04</v>
      </c>
      <c r="L40" s="17">
        <f>G:G+I:I+K:K</f>
        <v>78.44</v>
      </c>
      <c r="M40" s="23">
        <v>2</v>
      </c>
      <c r="N40" s="23"/>
    </row>
    <row r="41" s="2" customFormat="1" ht="13.5" spans="1:14">
      <c r="A41" s="18">
        <v>2023051225</v>
      </c>
      <c r="B41" s="18" t="s">
        <v>39</v>
      </c>
      <c r="C41" s="18" t="s">
        <v>46</v>
      </c>
      <c r="D41" s="16" t="s">
        <v>47</v>
      </c>
      <c r="E41" s="18">
        <v>1</v>
      </c>
      <c r="F41" s="17">
        <v>80.5</v>
      </c>
      <c r="G41" s="17">
        <f t="shared" ref="G36:G67" si="4">F:F*0.4</f>
        <v>32.2</v>
      </c>
      <c r="H41" s="17"/>
      <c r="I41" s="17"/>
      <c r="J41" s="17">
        <v>68</v>
      </c>
      <c r="K41" s="17">
        <f>J:J*0.6</f>
        <v>40.8</v>
      </c>
      <c r="L41" s="17">
        <f t="shared" si="3"/>
        <v>73</v>
      </c>
      <c r="M41" s="23">
        <v>3</v>
      </c>
      <c r="N41" s="23"/>
    </row>
    <row r="42" s="2" customFormat="1" ht="13.5" spans="1:14">
      <c r="A42" s="18">
        <v>2023050221</v>
      </c>
      <c r="B42" s="18" t="s">
        <v>48</v>
      </c>
      <c r="C42" s="18" t="s">
        <v>49</v>
      </c>
      <c r="D42" s="16" t="s">
        <v>31</v>
      </c>
      <c r="E42" s="18">
        <v>2</v>
      </c>
      <c r="F42" s="17">
        <v>81</v>
      </c>
      <c r="G42" s="17">
        <f t="shared" si="4"/>
        <v>32.4</v>
      </c>
      <c r="H42" s="17"/>
      <c r="I42" s="17"/>
      <c r="J42" s="17">
        <v>79.2</v>
      </c>
      <c r="K42" s="17">
        <f>J:J*0.6</f>
        <v>47.52</v>
      </c>
      <c r="L42" s="17">
        <f t="shared" si="3"/>
        <v>79.92</v>
      </c>
      <c r="M42" s="23">
        <v>1</v>
      </c>
      <c r="N42" s="23" t="s">
        <v>18</v>
      </c>
    </row>
    <row r="43" s="2" customFormat="1" ht="13.5" spans="1:14">
      <c r="A43" s="18">
        <v>2023050215</v>
      </c>
      <c r="B43" s="18" t="s">
        <v>48</v>
      </c>
      <c r="C43" s="18" t="s">
        <v>49</v>
      </c>
      <c r="D43" s="16" t="s">
        <v>31</v>
      </c>
      <c r="E43" s="18">
        <v>2</v>
      </c>
      <c r="F43" s="17">
        <v>76</v>
      </c>
      <c r="G43" s="17">
        <f t="shared" si="4"/>
        <v>30.4</v>
      </c>
      <c r="H43" s="17"/>
      <c r="I43" s="17"/>
      <c r="J43" s="17">
        <v>76.4</v>
      </c>
      <c r="K43" s="17">
        <f>J:J*0.6</f>
        <v>45.84</v>
      </c>
      <c r="L43" s="17">
        <f t="shared" si="3"/>
        <v>76.24</v>
      </c>
      <c r="M43" s="23">
        <v>2</v>
      </c>
      <c r="N43" s="23" t="s">
        <v>18</v>
      </c>
    </row>
    <row r="44" s="2" customFormat="1" ht="13.5" spans="1:14">
      <c r="A44" s="18">
        <v>2023050216</v>
      </c>
      <c r="B44" s="18" t="s">
        <v>48</v>
      </c>
      <c r="C44" s="18" t="s">
        <v>49</v>
      </c>
      <c r="D44" s="16" t="s">
        <v>31</v>
      </c>
      <c r="E44" s="18">
        <v>2</v>
      </c>
      <c r="F44" s="17">
        <v>69</v>
      </c>
      <c r="G44" s="17">
        <f>F:F*0.4</f>
        <v>27.6</v>
      </c>
      <c r="H44" s="17"/>
      <c r="I44" s="17"/>
      <c r="J44" s="17">
        <v>74.8</v>
      </c>
      <c r="K44" s="17">
        <f>J:J*0.6</f>
        <v>44.88</v>
      </c>
      <c r="L44" s="17">
        <f>G:G+I:I+K:K</f>
        <v>72.48</v>
      </c>
      <c r="M44" s="23">
        <v>3</v>
      </c>
      <c r="N44" s="23"/>
    </row>
    <row r="45" s="2" customFormat="1" ht="13.5" spans="1:14">
      <c r="A45" s="18">
        <v>2023050219</v>
      </c>
      <c r="B45" s="18" t="s">
        <v>48</v>
      </c>
      <c r="C45" s="18" t="s">
        <v>49</v>
      </c>
      <c r="D45" s="16" t="s">
        <v>31</v>
      </c>
      <c r="E45" s="18">
        <v>2</v>
      </c>
      <c r="F45" s="17">
        <v>70</v>
      </c>
      <c r="G45" s="17">
        <f>F:F*0.4</f>
        <v>28</v>
      </c>
      <c r="H45" s="17"/>
      <c r="I45" s="17"/>
      <c r="J45" s="17">
        <v>73</v>
      </c>
      <c r="K45" s="17">
        <f>J:J*0.6</f>
        <v>43.8</v>
      </c>
      <c r="L45" s="17">
        <f>G:G+I:I+K:K</f>
        <v>71.8</v>
      </c>
      <c r="M45" s="23">
        <v>4</v>
      </c>
      <c r="N45" s="23"/>
    </row>
    <row r="46" s="2" customFormat="1" ht="13.5" spans="1:14">
      <c r="A46" s="18">
        <v>2023050214</v>
      </c>
      <c r="B46" s="18" t="s">
        <v>48</v>
      </c>
      <c r="C46" s="18" t="s">
        <v>49</v>
      </c>
      <c r="D46" s="16" t="s">
        <v>31</v>
      </c>
      <c r="E46" s="18">
        <v>2</v>
      </c>
      <c r="F46" s="17">
        <v>65</v>
      </c>
      <c r="G46" s="17">
        <f>F:F*0.4</f>
        <v>26</v>
      </c>
      <c r="H46" s="17"/>
      <c r="I46" s="17"/>
      <c r="J46" s="17">
        <v>69.6</v>
      </c>
      <c r="K46" s="17">
        <f>J:J*0.6</f>
        <v>41.76</v>
      </c>
      <c r="L46" s="17">
        <f>G:G+I:I+K:K</f>
        <v>67.76</v>
      </c>
      <c r="M46" s="23">
        <v>5</v>
      </c>
      <c r="N46" s="23"/>
    </row>
    <row r="47" s="2" customFormat="1" ht="13.5" spans="1:14">
      <c r="A47" s="18">
        <v>2023050220</v>
      </c>
      <c r="B47" s="18" t="s">
        <v>48</v>
      </c>
      <c r="C47" s="18" t="s">
        <v>49</v>
      </c>
      <c r="D47" s="16" t="s">
        <v>31</v>
      </c>
      <c r="E47" s="18">
        <v>2</v>
      </c>
      <c r="F47" s="17">
        <v>70</v>
      </c>
      <c r="G47" s="17">
        <f>F:F*0.4</f>
        <v>28</v>
      </c>
      <c r="H47" s="17"/>
      <c r="I47" s="17"/>
      <c r="J47" s="17" t="s">
        <v>32</v>
      </c>
      <c r="K47" s="17"/>
      <c r="L47" s="17"/>
      <c r="M47" s="23"/>
      <c r="N47" s="23"/>
    </row>
    <row r="48" s="2" customFormat="1" ht="13.5" spans="1:14">
      <c r="A48" s="18">
        <v>2023050619</v>
      </c>
      <c r="B48" s="18" t="s">
        <v>48</v>
      </c>
      <c r="C48" s="18" t="s">
        <v>50</v>
      </c>
      <c r="D48" s="16" t="s">
        <v>51</v>
      </c>
      <c r="E48" s="18">
        <v>4</v>
      </c>
      <c r="F48" s="17">
        <v>79</v>
      </c>
      <c r="G48" s="17">
        <f t="shared" si="4"/>
        <v>31.6</v>
      </c>
      <c r="H48" s="17"/>
      <c r="I48" s="17"/>
      <c r="J48" s="17">
        <v>72</v>
      </c>
      <c r="K48" s="17">
        <f>J:J*0.6</f>
        <v>43.2</v>
      </c>
      <c r="L48" s="17">
        <f t="shared" si="3"/>
        <v>74.8</v>
      </c>
      <c r="M48" s="23">
        <v>1</v>
      </c>
      <c r="N48" s="23" t="s">
        <v>18</v>
      </c>
    </row>
    <row r="49" s="2" customFormat="1" ht="13.5" spans="1:14">
      <c r="A49" s="18">
        <v>2023050621</v>
      </c>
      <c r="B49" s="18" t="s">
        <v>48</v>
      </c>
      <c r="C49" s="18" t="s">
        <v>50</v>
      </c>
      <c r="D49" s="16" t="s">
        <v>51</v>
      </c>
      <c r="E49" s="18">
        <v>4</v>
      </c>
      <c r="F49" s="17">
        <v>67</v>
      </c>
      <c r="G49" s="17">
        <f>F:F*0.4</f>
        <v>26.8</v>
      </c>
      <c r="H49" s="17"/>
      <c r="I49" s="17"/>
      <c r="J49" s="17">
        <v>79.8</v>
      </c>
      <c r="K49" s="17">
        <f>J:J*0.6</f>
        <v>47.88</v>
      </c>
      <c r="L49" s="17">
        <f>G:G+I:I+K:K</f>
        <v>74.68</v>
      </c>
      <c r="M49" s="23">
        <v>2</v>
      </c>
      <c r="N49" s="23" t="s">
        <v>18</v>
      </c>
    </row>
    <row r="50" s="2" customFormat="1" ht="13.5" spans="1:14">
      <c r="A50" s="18">
        <v>2023050628</v>
      </c>
      <c r="B50" s="18" t="s">
        <v>48</v>
      </c>
      <c r="C50" s="18" t="s">
        <v>50</v>
      </c>
      <c r="D50" s="16" t="s">
        <v>51</v>
      </c>
      <c r="E50" s="18">
        <v>4</v>
      </c>
      <c r="F50" s="17">
        <v>75</v>
      </c>
      <c r="G50" s="17">
        <f>F:F*0.4</f>
        <v>30</v>
      </c>
      <c r="H50" s="17"/>
      <c r="I50" s="17"/>
      <c r="J50" s="17">
        <v>72.6</v>
      </c>
      <c r="K50" s="17">
        <f>J:J*0.6</f>
        <v>43.56</v>
      </c>
      <c r="L50" s="17">
        <f>G:G+I:I+K:K</f>
        <v>73.56</v>
      </c>
      <c r="M50" s="23">
        <v>3</v>
      </c>
      <c r="N50" s="23" t="s">
        <v>18</v>
      </c>
    </row>
    <row r="51" spans="1:14">
      <c r="A51" s="18">
        <v>2023050625</v>
      </c>
      <c r="B51" s="18" t="s">
        <v>48</v>
      </c>
      <c r="C51" s="18" t="s">
        <v>50</v>
      </c>
      <c r="D51" s="16" t="s">
        <v>51</v>
      </c>
      <c r="E51" s="18">
        <v>4</v>
      </c>
      <c r="F51" s="17">
        <v>57</v>
      </c>
      <c r="G51" s="17">
        <f>F:F*0.4</f>
        <v>22.8</v>
      </c>
      <c r="H51" s="17"/>
      <c r="I51" s="17"/>
      <c r="J51" s="17">
        <v>76</v>
      </c>
      <c r="K51" s="17">
        <f>J:J*0.6</f>
        <v>45.6</v>
      </c>
      <c r="L51" s="17">
        <f>G:G+I:I+K:K</f>
        <v>68.4</v>
      </c>
      <c r="M51" s="23">
        <v>4</v>
      </c>
      <c r="N51" s="23" t="s">
        <v>18</v>
      </c>
    </row>
    <row r="52" spans="1:14">
      <c r="A52" s="18">
        <v>2023050617</v>
      </c>
      <c r="B52" s="18" t="s">
        <v>48</v>
      </c>
      <c r="C52" s="18" t="s">
        <v>50</v>
      </c>
      <c r="D52" s="16" t="s">
        <v>51</v>
      </c>
      <c r="E52" s="18">
        <v>4</v>
      </c>
      <c r="F52" s="17">
        <v>62</v>
      </c>
      <c r="G52" s="17">
        <f>F:F*0.4</f>
        <v>24.8</v>
      </c>
      <c r="H52" s="17"/>
      <c r="I52" s="17"/>
      <c r="J52" s="17">
        <v>70.6</v>
      </c>
      <c r="K52" s="17">
        <f>J:J*0.6</f>
        <v>42.36</v>
      </c>
      <c r="L52" s="17">
        <f>G:G+I:I+K:K</f>
        <v>67.16</v>
      </c>
      <c r="M52" s="23">
        <v>5</v>
      </c>
      <c r="N52" s="23"/>
    </row>
    <row r="53" spans="1:14">
      <c r="A53" s="18">
        <v>2023050629</v>
      </c>
      <c r="B53" s="18" t="s">
        <v>48</v>
      </c>
      <c r="C53" s="18" t="s">
        <v>50</v>
      </c>
      <c r="D53" s="16" t="s">
        <v>51</v>
      </c>
      <c r="E53" s="18">
        <v>4</v>
      </c>
      <c r="F53" s="17">
        <v>62</v>
      </c>
      <c r="G53" s="17">
        <f>F:F*0.4</f>
        <v>24.8</v>
      </c>
      <c r="H53" s="17"/>
      <c r="I53" s="17"/>
      <c r="J53" s="17">
        <v>70.4</v>
      </c>
      <c r="K53" s="17">
        <f>J:J*0.6</f>
        <v>42.24</v>
      </c>
      <c r="L53" s="17">
        <f>G:G+I:I+K:K</f>
        <v>67.04</v>
      </c>
      <c r="M53" s="23">
        <v>6</v>
      </c>
      <c r="N53" s="23"/>
    </row>
    <row r="54" s="2" customFormat="1" ht="13.5" spans="1:14">
      <c r="A54" s="18">
        <v>2023050626</v>
      </c>
      <c r="B54" s="18" t="s">
        <v>48</v>
      </c>
      <c r="C54" s="18" t="s">
        <v>50</v>
      </c>
      <c r="D54" s="16" t="s">
        <v>51</v>
      </c>
      <c r="E54" s="18">
        <v>4</v>
      </c>
      <c r="F54" s="17">
        <v>65</v>
      </c>
      <c r="G54" s="17">
        <f>F:F*0.4</f>
        <v>26</v>
      </c>
      <c r="H54" s="17"/>
      <c r="I54" s="17"/>
      <c r="J54" s="17">
        <v>66.2</v>
      </c>
      <c r="K54" s="17">
        <f>J:J*0.6</f>
        <v>39.72</v>
      </c>
      <c r="L54" s="17">
        <f>G:G+I:I+K:K</f>
        <v>65.72</v>
      </c>
      <c r="M54" s="23">
        <v>7</v>
      </c>
      <c r="N54" s="23"/>
    </row>
    <row r="55" spans="1:14">
      <c r="A55" s="18">
        <v>2023050620</v>
      </c>
      <c r="B55" s="18" t="s">
        <v>48</v>
      </c>
      <c r="C55" s="18" t="s">
        <v>50</v>
      </c>
      <c r="D55" s="16" t="s">
        <v>51</v>
      </c>
      <c r="E55" s="18">
        <v>4</v>
      </c>
      <c r="F55" s="17">
        <v>56</v>
      </c>
      <c r="G55" s="17">
        <f>F:F*0.4</f>
        <v>22.4</v>
      </c>
      <c r="H55" s="17"/>
      <c r="I55" s="17"/>
      <c r="J55" s="17">
        <v>71.8</v>
      </c>
      <c r="K55" s="17">
        <f>J:J*0.6</f>
        <v>43.08</v>
      </c>
      <c r="L55" s="17">
        <f>G:G+I:I+K:K</f>
        <v>65.48</v>
      </c>
      <c r="M55" s="23">
        <v>8</v>
      </c>
      <c r="N55" s="23"/>
    </row>
    <row r="56" spans="1:14">
      <c r="A56" s="18">
        <v>2023050618</v>
      </c>
      <c r="B56" s="18" t="s">
        <v>48</v>
      </c>
      <c r="C56" s="18" t="s">
        <v>50</v>
      </c>
      <c r="D56" s="16" t="s">
        <v>51</v>
      </c>
      <c r="E56" s="18">
        <v>4</v>
      </c>
      <c r="F56" s="17">
        <v>60</v>
      </c>
      <c r="G56" s="17">
        <f>F:F*0.4</f>
        <v>24</v>
      </c>
      <c r="H56" s="17"/>
      <c r="I56" s="17"/>
      <c r="J56" s="17">
        <v>66.6</v>
      </c>
      <c r="K56" s="17">
        <f>J:J*0.6</f>
        <v>39.96</v>
      </c>
      <c r="L56" s="17">
        <f>G:G+I:I+K:K</f>
        <v>63.96</v>
      </c>
      <c r="M56" s="23">
        <v>9</v>
      </c>
      <c r="N56" s="23"/>
    </row>
    <row r="57" s="2" customFormat="1" ht="13.5" spans="1:14">
      <c r="A57" s="18">
        <v>2023050627</v>
      </c>
      <c r="B57" s="18" t="s">
        <v>48</v>
      </c>
      <c r="C57" s="18" t="s">
        <v>50</v>
      </c>
      <c r="D57" s="16" t="s">
        <v>51</v>
      </c>
      <c r="E57" s="18">
        <v>4</v>
      </c>
      <c r="F57" s="17">
        <v>63</v>
      </c>
      <c r="G57" s="17">
        <f>F:F*0.4</f>
        <v>25.2</v>
      </c>
      <c r="H57" s="17"/>
      <c r="I57" s="17"/>
      <c r="J57" s="17">
        <v>64</v>
      </c>
      <c r="K57" s="17">
        <f>J:J*0.6</f>
        <v>38.4</v>
      </c>
      <c r="L57" s="17">
        <f>G:G+I:I+K:K</f>
        <v>63.6</v>
      </c>
      <c r="M57" s="23">
        <v>10</v>
      </c>
      <c r="N57" s="23"/>
    </row>
    <row r="58" spans="1:14">
      <c r="A58" s="18">
        <v>2023050601</v>
      </c>
      <c r="B58" s="18" t="s">
        <v>48</v>
      </c>
      <c r="C58" s="18" t="s">
        <v>52</v>
      </c>
      <c r="D58" s="16" t="s">
        <v>41</v>
      </c>
      <c r="E58" s="18">
        <v>4</v>
      </c>
      <c r="F58" s="17">
        <v>75.5</v>
      </c>
      <c r="G58" s="17">
        <f>F:F*0.4</f>
        <v>30.2</v>
      </c>
      <c r="H58" s="17"/>
      <c r="I58" s="17"/>
      <c r="J58" s="17">
        <v>78</v>
      </c>
      <c r="K58" s="17">
        <f>J:J*0.6</f>
        <v>46.8</v>
      </c>
      <c r="L58" s="17">
        <f>G:G+I:I+K:K</f>
        <v>77</v>
      </c>
      <c r="M58" s="23">
        <v>1</v>
      </c>
      <c r="N58" s="23" t="s">
        <v>18</v>
      </c>
    </row>
    <row r="59" spans="1:14">
      <c r="A59" s="18">
        <v>2023050526</v>
      </c>
      <c r="B59" s="18" t="s">
        <v>48</v>
      </c>
      <c r="C59" s="18" t="s">
        <v>52</v>
      </c>
      <c r="D59" s="16" t="s">
        <v>41</v>
      </c>
      <c r="E59" s="18">
        <v>4</v>
      </c>
      <c r="F59" s="17">
        <v>69</v>
      </c>
      <c r="G59" s="17">
        <f>F:F*0.4</f>
        <v>27.6</v>
      </c>
      <c r="H59" s="17"/>
      <c r="I59" s="17"/>
      <c r="J59" s="17">
        <v>79</v>
      </c>
      <c r="K59" s="17">
        <f>J:J*0.6</f>
        <v>47.4</v>
      </c>
      <c r="L59" s="17">
        <f>G:G+I:I+K:K</f>
        <v>75</v>
      </c>
      <c r="M59" s="23">
        <v>2</v>
      </c>
      <c r="N59" s="23" t="s">
        <v>18</v>
      </c>
    </row>
    <row r="60" spans="1:14">
      <c r="A60" s="18">
        <v>2023050528</v>
      </c>
      <c r="B60" s="18" t="s">
        <v>48</v>
      </c>
      <c r="C60" s="18" t="s">
        <v>52</v>
      </c>
      <c r="D60" s="16" t="s">
        <v>41</v>
      </c>
      <c r="E60" s="18">
        <v>4</v>
      </c>
      <c r="F60" s="17">
        <v>81</v>
      </c>
      <c r="G60" s="17">
        <f>F:F*0.4</f>
        <v>32.4</v>
      </c>
      <c r="H60" s="17"/>
      <c r="I60" s="17"/>
      <c r="J60" s="17">
        <v>69.4</v>
      </c>
      <c r="K60" s="17">
        <f>J:J*0.6</f>
        <v>41.64</v>
      </c>
      <c r="L60" s="17">
        <f>G:G+I:I+K:K</f>
        <v>74.04</v>
      </c>
      <c r="M60" s="23">
        <v>3</v>
      </c>
      <c r="N60" s="23" t="s">
        <v>18</v>
      </c>
    </row>
    <row r="61" spans="1:14">
      <c r="A61" s="18">
        <v>2023050615</v>
      </c>
      <c r="B61" s="18" t="s">
        <v>48</v>
      </c>
      <c r="C61" s="18" t="s">
        <v>52</v>
      </c>
      <c r="D61" s="16" t="s">
        <v>41</v>
      </c>
      <c r="E61" s="18">
        <v>4</v>
      </c>
      <c r="F61" s="17">
        <v>71</v>
      </c>
      <c r="G61" s="17">
        <f>F:F*0.4</f>
        <v>28.4</v>
      </c>
      <c r="H61" s="17"/>
      <c r="I61" s="17"/>
      <c r="J61" s="17">
        <v>75</v>
      </c>
      <c r="K61" s="17">
        <f>J:J*0.6</f>
        <v>45</v>
      </c>
      <c r="L61" s="17">
        <f>G:G+I:I+K:K</f>
        <v>73.4</v>
      </c>
      <c r="M61" s="23">
        <v>4</v>
      </c>
      <c r="N61" s="23" t="s">
        <v>18</v>
      </c>
    </row>
    <row r="62" spans="1:14">
      <c r="A62" s="18">
        <v>2023050609</v>
      </c>
      <c r="B62" s="18" t="s">
        <v>48</v>
      </c>
      <c r="C62" s="18" t="s">
        <v>52</v>
      </c>
      <c r="D62" s="16" t="s">
        <v>41</v>
      </c>
      <c r="E62" s="18">
        <v>4</v>
      </c>
      <c r="F62" s="17">
        <v>70.5</v>
      </c>
      <c r="G62" s="17">
        <f>F:F*0.4</f>
        <v>28.2</v>
      </c>
      <c r="H62" s="17"/>
      <c r="I62" s="17"/>
      <c r="J62" s="17">
        <v>73</v>
      </c>
      <c r="K62" s="17">
        <f>J:J*0.6</f>
        <v>43.8</v>
      </c>
      <c r="L62" s="17">
        <f>G:G+I:I+K:K</f>
        <v>72</v>
      </c>
      <c r="M62" s="23">
        <v>5</v>
      </c>
      <c r="N62" s="23"/>
    </row>
    <row r="63" spans="1:14">
      <c r="A63" s="18">
        <v>2023050604</v>
      </c>
      <c r="B63" s="18" t="s">
        <v>48</v>
      </c>
      <c r="C63" s="18" t="s">
        <v>52</v>
      </c>
      <c r="D63" s="16" t="s">
        <v>41</v>
      </c>
      <c r="E63" s="18">
        <v>4</v>
      </c>
      <c r="F63" s="17">
        <v>76.5</v>
      </c>
      <c r="G63" s="17">
        <f>F:F*0.4</f>
        <v>30.6</v>
      </c>
      <c r="H63" s="17"/>
      <c r="I63" s="17"/>
      <c r="J63" s="17">
        <v>67</v>
      </c>
      <c r="K63" s="17">
        <f>J:J*0.6</f>
        <v>40.2</v>
      </c>
      <c r="L63" s="17">
        <f>G:G+I:I+K:K</f>
        <v>70.8</v>
      </c>
      <c r="M63" s="23">
        <v>6</v>
      </c>
      <c r="N63" s="23"/>
    </row>
    <row r="64" spans="1:14">
      <c r="A64" s="18">
        <v>2023050610</v>
      </c>
      <c r="B64" s="18" t="s">
        <v>48</v>
      </c>
      <c r="C64" s="18" t="s">
        <v>52</v>
      </c>
      <c r="D64" s="16" t="s">
        <v>41</v>
      </c>
      <c r="E64" s="18">
        <v>4</v>
      </c>
      <c r="F64" s="17">
        <v>65.5</v>
      </c>
      <c r="G64" s="17">
        <f>F:F*0.4</f>
        <v>26.2</v>
      </c>
      <c r="H64" s="17"/>
      <c r="I64" s="17"/>
      <c r="J64" s="17">
        <v>70.8</v>
      </c>
      <c r="K64" s="17">
        <f>J:J*0.6</f>
        <v>42.48</v>
      </c>
      <c r="L64" s="17">
        <f>G:G+I:I+K:K</f>
        <v>68.68</v>
      </c>
      <c r="M64" s="23">
        <v>7</v>
      </c>
      <c r="N64" s="23"/>
    </row>
    <row r="65" spans="1:14">
      <c r="A65" s="18">
        <v>2023050602</v>
      </c>
      <c r="B65" s="18" t="s">
        <v>48</v>
      </c>
      <c r="C65" s="18" t="s">
        <v>52</v>
      </c>
      <c r="D65" s="16" t="s">
        <v>41</v>
      </c>
      <c r="E65" s="18">
        <v>4</v>
      </c>
      <c r="F65" s="17">
        <v>69</v>
      </c>
      <c r="G65" s="17">
        <f>F:F*0.4</f>
        <v>27.6</v>
      </c>
      <c r="H65" s="17"/>
      <c r="I65" s="17"/>
      <c r="J65" s="17">
        <v>64</v>
      </c>
      <c r="K65" s="17">
        <f>J:J*0.6</f>
        <v>38.4</v>
      </c>
      <c r="L65" s="17">
        <f>G:G+I:I+K:K</f>
        <v>66</v>
      </c>
      <c r="M65" s="23">
        <v>8</v>
      </c>
      <c r="N65" s="23"/>
    </row>
    <row r="66" spans="1:14">
      <c r="A66" s="18">
        <v>2023050607</v>
      </c>
      <c r="B66" s="18" t="s">
        <v>48</v>
      </c>
      <c r="C66" s="18" t="s">
        <v>52</v>
      </c>
      <c r="D66" s="16" t="s">
        <v>41</v>
      </c>
      <c r="E66" s="18">
        <v>4</v>
      </c>
      <c r="F66" s="17">
        <v>61</v>
      </c>
      <c r="G66" s="17">
        <f t="shared" si="4"/>
        <v>24.4</v>
      </c>
      <c r="H66" s="17"/>
      <c r="I66" s="17"/>
      <c r="J66" s="17" t="s">
        <v>32</v>
      </c>
      <c r="K66" s="17"/>
      <c r="L66" s="17"/>
      <c r="M66" s="23"/>
      <c r="N66" s="23"/>
    </row>
    <row r="67" spans="1:14">
      <c r="A67" s="18">
        <v>2023050424</v>
      </c>
      <c r="B67" s="18" t="s">
        <v>48</v>
      </c>
      <c r="C67" s="18" t="s">
        <v>53</v>
      </c>
      <c r="D67" s="16" t="s">
        <v>36</v>
      </c>
      <c r="E67" s="18">
        <v>1</v>
      </c>
      <c r="F67" s="17">
        <v>83</v>
      </c>
      <c r="G67" s="17">
        <f t="shared" si="4"/>
        <v>33.2</v>
      </c>
      <c r="H67" s="17"/>
      <c r="I67" s="17"/>
      <c r="J67" s="17">
        <v>83.6</v>
      </c>
      <c r="K67" s="17">
        <f>J:J*0.6</f>
        <v>50.16</v>
      </c>
      <c r="L67" s="17">
        <f t="shared" si="3"/>
        <v>83.36</v>
      </c>
      <c r="M67" s="23">
        <v>1</v>
      </c>
      <c r="N67" s="23" t="s">
        <v>18</v>
      </c>
    </row>
    <row r="68" spans="1:14">
      <c r="A68" s="18">
        <v>2023050422</v>
      </c>
      <c r="B68" s="18" t="s">
        <v>48</v>
      </c>
      <c r="C68" s="18" t="s">
        <v>53</v>
      </c>
      <c r="D68" s="16" t="s">
        <v>36</v>
      </c>
      <c r="E68" s="18">
        <v>1</v>
      </c>
      <c r="F68" s="17">
        <v>71</v>
      </c>
      <c r="G68" s="17">
        <f>F:F*0.4</f>
        <v>28.4</v>
      </c>
      <c r="H68" s="17"/>
      <c r="I68" s="17"/>
      <c r="J68" s="17">
        <v>79.4</v>
      </c>
      <c r="K68" s="17">
        <f>J:J*0.6</f>
        <v>47.64</v>
      </c>
      <c r="L68" s="17">
        <f>G:G+I:I+K:K</f>
        <v>76.04</v>
      </c>
      <c r="M68" s="23">
        <v>2</v>
      </c>
      <c r="N68" s="23"/>
    </row>
    <row r="69" spans="1:14">
      <c r="A69" s="18">
        <v>2023050425</v>
      </c>
      <c r="B69" s="18" t="s">
        <v>48</v>
      </c>
      <c r="C69" s="18" t="s">
        <v>53</v>
      </c>
      <c r="D69" s="16" t="s">
        <v>36</v>
      </c>
      <c r="E69" s="18">
        <v>1</v>
      </c>
      <c r="F69" s="17">
        <v>60</v>
      </c>
      <c r="G69" s="17">
        <f>F:F*0.4</f>
        <v>24</v>
      </c>
      <c r="H69" s="17"/>
      <c r="I69" s="17"/>
      <c r="J69" s="17" t="s">
        <v>32</v>
      </c>
      <c r="K69" s="17"/>
      <c r="L69" s="17"/>
      <c r="M69" s="23"/>
      <c r="N69" s="23"/>
    </row>
    <row r="70" spans="1:14">
      <c r="A70" s="18">
        <v>2023050326</v>
      </c>
      <c r="B70" s="18" t="s">
        <v>48</v>
      </c>
      <c r="C70" s="18" t="s">
        <v>54</v>
      </c>
      <c r="D70" s="16" t="s">
        <v>38</v>
      </c>
      <c r="E70" s="18">
        <v>2</v>
      </c>
      <c r="F70" s="17">
        <v>80</v>
      </c>
      <c r="G70" s="17">
        <f>F:F*0.4</f>
        <v>32</v>
      </c>
      <c r="H70" s="17"/>
      <c r="I70" s="17"/>
      <c r="J70" s="17">
        <v>82.2</v>
      </c>
      <c r="K70" s="17">
        <f>J:J*0.6</f>
        <v>49.32</v>
      </c>
      <c r="L70" s="17">
        <f>G:G+I:I+K:K</f>
        <v>81.32</v>
      </c>
      <c r="M70" s="23">
        <v>1</v>
      </c>
      <c r="N70" s="23" t="s">
        <v>18</v>
      </c>
    </row>
    <row r="71" spans="1:14">
      <c r="A71" s="18">
        <v>2023050328</v>
      </c>
      <c r="B71" s="18" t="s">
        <v>48</v>
      </c>
      <c r="C71" s="18" t="s">
        <v>54</v>
      </c>
      <c r="D71" s="16" t="s">
        <v>38</v>
      </c>
      <c r="E71" s="18">
        <v>2</v>
      </c>
      <c r="F71" s="17">
        <v>71</v>
      </c>
      <c r="G71" s="17">
        <f>F:F*0.4</f>
        <v>28.4</v>
      </c>
      <c r="H71" s="17"/>
      <c r="I71" s="17"/>
      <c r="J71" s="17">
        <v>81.8</v>
      </c>
      <c r="K71" s="17">
        <f>J:J*0.6</f>
        <v>49.08</v>
      </c>
      <c r="L71" s="17">
        <f>G:G+I:I+K:K</f>
        <v>77.48</v>
      </c>
      <c r="M71" s="23">
        <v>2</v>
      </c>
      <c r="N71" s="23" t="s">
        <v>18</v>
      </c>
    </row>
    <row r="72" spans="1:14">
      <c r="A72" s="18">
        <v>2023050327</v>
      </c>
      <c r="B72" s="18" t="s">
        <v>48</v>
      </c>
      <c r="C72" s="18" t="s">
        <v>54</v>
      </c>
      <c r="D72" s="16" t="s">
        <v>38</v>
      </c>
      <c r="E72" s="18">
        <v>2</v>
      </c>
      <c r="F72" s="17">
        <v>82</v>
      </c>
      <c r="G72" s="17">
        <f>F:F*0.4</f>
        <v>32.8</v>
      </c>
      <c r="H72" s="17"/>
      <c r="I72" s="17"/>
      <c r="J72" s="17" t="s">
        <v>32</v>
      </c>
      <c r="K72" s="17"/>
      <c r="L72" s="17"/>
      <c r="M72" s="23"/>
      <c r="N72" s="23"/>
    </row>
    <row r="73" spans="1:14">
      <c r="A73" s="18">
        <v>2023050112</v>
      </c>
      <c r="B73" s="18" t="s">
        <v>48</v>
      </c>
      <c r="C73" s="18" t="s">
        <v>55</v>
      </c>
      <c r="D73" s="16" t="s">
        <v>56</v>
      </c>
      <c r="E73" s="18">
        <v>1</v>
      </c>
      <c r="F73" s="17">
        <v>70</v>
      </c>
      <c r="G73" s="17">
        <f>F:F*0.4</f>
        <v>28</v>
      </c>
      <c r="H73" s="17"/>
      <c r="I73" s="17"/>
      <c r="J73" s="17">
        <v>79.44</v>
      </c>
      <c r="K73" s="17">
        <f>J:J*0.6</f>
        <v>47.664</v>
      </c>
      <c r="L73" s="17">
        <f>G:G+I:I+K:K</f>
        <v>75.664</v>
      </c>
      <c r="M73" s="23">
        <v>1</v>
      </c>
      <c r="N73" s="23" t="s">
        <v>18</v>
      </c>
    </row>
    <row r="74" spans="1:14">
      <c r="A74" s="18">
        <v>2023050109</v>
      </c>
      <c r="B74" s="18" t="s">
        <v>48</v>
      </c>
      <c r="C74" s="18" t="s">
        <v>55</v>
      </c>
      <c r="D74" s="16" t="s">
        <v>56</v>
      </c>
      <c r="E74" s="18">
        <v>1</v>
      </c>
      <c r="F74" s="17">
        <v>71</v>
      </c>
      <c r="G74" s="17">
        <f>F:F*0.4</f>
        <v>28.4</v>
      </c>
      <c r="H74" s="17"/>
      <c r="I74" s="17"/>
      <c r="J74" s="17">
        <v>78.16</v>
      </c>
      <c r="K74" s="17">
        <f>J:J*0.6</f>
        <v>46.896</v>
      </c>
      <c r="L74" s="17">
        <f>G:G+I:I+K:K</f>
        <v>75.296</v>
      </c>
      <c r="M74" s="23">
        <v>2</v>
      </c>
      <c r="N74" s="23"/>
    </row>
    <row r="75" spans="1:14">
      <c r="A75" s="18">
        <v>2023050110</v>
      </c>
      <c r="B75" s="18" t="s">
        <v>48</v>
      </c>
      <c r="C75" s="18" t="s">
        <v>55</v>
      </c>
      <c r="D75" s="16" t="s">
        <v>56</v>
      </c>
      <c r="E75" s="18">
        <v>1</v>
      </c>
      <c r="F75" s="17">
        <v>67</v>
      </c>
      <c r="G75" s="17">
        <f>F:F*0.4</f>
        <v>26.8</v>
      </c>
      <c r="H75" s="17"/>
      <c r="I75" s="17"/>
      <c r="J75" s="17">
        <v>79.04</v>
      </c>
      <c r="K75" s="17">
        <f>J:J*0.6</f>
        <v>47.424</v>
      </c>
      <c r="L75" s="17">
        <f>G:G+I:I+K:K</f>
        <v>74.224</v>
      </c>
      <c r="M75" s="23">
        <v>3</v>
      </c>
      <c r="N75" s="23"/>
    </row>
    <row r="76" spans="1:14">
      <c r="A76" s="18">
        <v>2023050226</v>
      </c>
      <c r="B76" s="18" t="s">
        <v>48</v>
      </c>
      <c r="C76" s="18" t="s">
        <v>57</v>
      </c>
      <c r="D76" s="16" t="s">
        <v>58</v>
      </c>
      <c r="E76" s="18">
        <v>2</v>
      </c>
      <c r="F76" s="17">
        <v>74</v>
      </c>
      <c r="G76" s="17">
        <f>F:F*0.4</f>
        <v>29.6</v>
      </c>
      <c r="H76" s="17"/>
      <c r="I76" s="17"/>
      <c r="J76" s="17">
        <v>82.6</v>
      </c>
      <c r="K76" s="17">
        <f>J:J*0.6</f>
        <v>49.56</v>
      </c>
      <c r="L76" s="17">
        <f>G:G+I:I+K:K</f>
        <v>79.16</v>
      </c>
      <c r="M76" s="23">
        <v>1</v>
      </c>
      <c r="N76" s="23" t="s">
        <v>18</v>
      </c>
    </row>
    <row r="77" spans="1:14">
      <c r="A77" s="18">
        <v>2023050227</v>
      </c>
      <c r="B77" s="18" t="s">
        <v>48</v>
      </c>
      <c r="C77" s="18" t="s">
        <v>57</v>
      </c>
      <c r="D77" s="16" t="s">
        <v>58</v>
      </c>
      <c r="E77" s="18">
        <v>2</v>
      </c>
      <c r="F77" s="17">
        <v>71</v>
      </c>
      <c r="G77" s="17">
        <f>F:F*0.4</f>
        <v>28.4</v>
      </c>
      <c r="H77" s="17"/>
      <c r="I77" s="17"/>
      <c r="J77" s="17">
        <v>75.8</v>
      </c>
      <c r="K77" s="17">
        <f>J:J*0.6</f>
        <v>45.48</v>
      </c>
      <c r="L77" s="17">
        <f>G:G+I:I+K:K</f>
        <v>73.88</v>
      </c>
      <c r="M77" s="23">
        <v>2</v>
      </c>
      <c r="N77" s="23" t="s">
        <v>18</v>
      </c>
    </row>
    <row r="78" spans="1:14">
      <c r="A78" s="18">
        <v>2023050223</v>
      </c>
      <c r="B78" s="18" t="s">
        <v>48</v>
      </c>
      <c r="C78" s="18" t="s">
        <v>57</v>
      </c>
      <c r="D78" s="16" t="s">
        <v>58</v>
      </c>
      <c r="E78" s="18">
        <v>2</v>
      </c>
      <c r="F78" s="17">
        <v>64</v>
      </c>
      <c r="G78" s="17">
        <f>F:F*0.4</f>
        <v>25.6</v>
      </c>
      <c r="H78" s="17"/>
      <c r="I78" s="17"/>
      <c r="J78" s="17">
        <v>71.4</v>
      </c>
      <c r="K78" s="17">
        <f>J:J*0.6</f>
        <v>42.84</v>
      </c>
      <c r="L78" s="17">
        <f>G:G+I:I+K:K</f>
        <v>68.44</v>
      </c>
      <c r="M78" s="23">
        <v>3</v>
      </c>
      <c r="N78" s="23"/>
    </row>
    <row r="79" spans="1:14">
      <c r="A79" s="18">
        <v>2023050429</v>
      </c>
      <c r="B79" s="18" t="s">
        <v>48</v>
      </c>
      <c r="C79" s="18" t="s">
        <v>59</v>
      </c>
      <c r="D79" s="16" t="s">
        <v>60</v>
      </c>
      <c r="E79" s="18">
        <v>1</v>
      </c>
      <c r="F79" s="17">
        <v>67</v>
      </c>
      <c r="G79" s="17">
        <f>F:F*0.4</f>
        <v>26.8</v>
      </c>
      <c r="H79" s="17"/>
      <c r="I79" s="17"/>
      <c r="J79" s="17">
        <v>76</v>
      </c>
      <c r="K79" s="17">
        <f>J:J*0.6</f>
        <v>45.6</v>
      </c>
      <c r="L79" s="17">
        <f>G:G+I:I+K:K</f>
        <v>72.4</v>
      </c>
      <c r="M79" s="23">
        <v>1</v>
      </c>
      <c r="N79" s="23" t="s">
        <v>18</v>
      </c>
    </row>
    <row r="80" spans="1:14">
      <c r="A80" s="18">
        <v>2023050426</v>
      </c>
      <c r="B80" s="18" t="s">
        <v>48</v>
      </c>
      <c r="C80" s="18" t="s">
        <v>59</v>
      </c>
      <c r="D80" s="16" t="s">
        <v>60</v>
      </c>
      <c r="E80" s="18">
        <v>1</v>
      </c>
      <c r="F80" s="17">
        <v>68</v>
      </c>
      <c r="G80" s="17">
        <f>F:F*0.4</f>
        <v>27.2</v>
      </c>
      <c r="H80" s="17"/>
      <c r="I80" s="17"/>
      <c r="J80" s="17">
        <v>71.2</v>
      </c>
      <c r="K80" s="17">
        <f>J:J*0.6</f>
        <v>42.72</v>
      </c>
      <c r="L80" s="17">
        <f>G:G+I:I+K:K</f>
        <v>69.92</v>
      </c>
      <c r="M80" s="23">
        <v>2</v>
      </c>
      <c r="N80" s="23"/>
    </row>
  </sheetData>
  <mergeCells count="1">
    <mergeCell ref="A1:N1"/>
  </mergeCells>
  <pageMargins left="0.629861111111111" right="0.0784722222222222" top="0.354166666666667" bottom="0.751388888888889" header="0.275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2006-09-16T00:00:00Z</dcterms:created>
  <dcterms:modified xsi:type="dcterms:W3CDTF">2023-06-20T07:56:24Z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B57ACCAAD5CA4AAEA44AE8DCAE421593_13</vt:lpwstr>
  </property>
  <property fmtid="{D5CDD505-2E9C-101B-9397-08002B2CF9AE}" pid="3" name="KSOProductBuildVer">
    <vt:lpwstr>2052-11.1.0.14309</vt:lpwstr>
  </property>
</Properties>
</file>