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54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<sst xmlns="http://schemas.openxmlformats.org/spreadsheetml/2006/main" count="61" uniqueCount="39">
  <si>
    <t>雨花台区2022年公开招聘骨干教师拟聘用人员名单</t>
  </si>
  <si>
    <t>序号</t>
  </si>
  <si>
    <t>主管部门</t>
  </si>
  <si>
    <t>招聘岗位</t>
  </si>
  <si>
    <t>拟聘人员姓名</t>
  </si>
  <si>
    <t>学历</t>
  </si>
  <si>
    <t>毕业院校（专业）</t>
  </si>
  <si>
    <t>现工作单位</t>
  </si>
  <si>
    <t>教科研评分成绩</t>
  </si>
  <si>
    <t>面试成绩</t>
  </si>
  <si>
    <t>综合评定成绩</t>
  </si>
  <si>
    <t>综合排名</t>
  </si>
  <si>
    <t>体检情况</t>
  </si>
  <si>
    <t>考察情况</t>
  </si>
  <si>
    <t>雨花台区教育局</t>
  </si>
  <si>
    <t>初中数学</t>
  </si>
  <si>
    <t>苏州科技学院数学与应用数学</t>
  </si>
  <si>
    <t xml:space="preserve">江苏省泰州市姜堰区梁徐初级中学 </t>
  </si>
  <si>
    <t>合格</t>
  </si>
  <si>
    <t>初中心理健康</t>
  </si>
  <si>
    <t>本科</t>
  </si>
  <si>
    <t>南京师范大学 教育学</t>
  </si>
  <si>
    <t>南京师范大学附属中学江宁分校</t>
  </si>
  <si>
    <t>初中信息技术</t>
  </si>
  <si>
    <t>江苏省高邮市教师发展中心</t>
  </si>
  <si>
    <t>初中英语</t>
  </si>
  <si>
    <t>教育硕士</t>
  </si>
  <si>
    <t>徐州师范大学英语教育</t>
  </si>
  <si>
    <t>江苏省运河中学北校</t>
  </si>
  <si>
    <t>小学数学</t>
  </si>
  <si>
    <t>淮阴师范学院数学与应用数学</t>
  </si>
  <si>
    <t>江苏省淮安市洪泽实验小学</t>
  </si>
  <si>
    <t>南京晓庄学院数学与应用数学</t>
  </si>
  <si>
    <t>江苏省邳州市明德实验小学</t>
  </si>
  <si>
    <t>扬州大学数学与应用数学</t>
  </si>
  <si>
    <t>江苏省涟水县郑梁梅小学</t>
  </si>
  <si>
    <t>小学语文</t>
  </si>
  <si>
    <t>安徽省滁州市银山路小学</t>
  </si>
  <si>
    <t>安徽省全椒县教育体育局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</si>
</sst>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8"/>
      <name val="方正大标宋简体"/>
      <charset val="134"/>
    </font>
    <font>
      <sz val="12"/>
      <name val="方正大标宋简体"/>
      <charset val="134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 applyAlignment="1"/>
    <xf numFmtId="177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592;&#24178;&#25307;&#32856;&#20307;&#26816;&#21517;&#213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39592;&#24178;&#25945;&#24072;&#26448;&#26009;&#25171;&#20998;&#34920;-&#22797;&#23457;1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5">
          <cell r="B5" t="str">
            <v>钱小强</v>
          </cell>
        </row>
        <row r="6">
          <cell r="B6" t="str">
            <v>周建</v>
          </cell>
        </row>
        <row r="8">
          <cell r="B8" t="str">
            <v>郑刚</v>
          </cell>
        </row>
        <row r="9">
          <cell r="B9" t="str">
            <v>张磊</v>
          </cell>
        </row>
        <row r="10">
          <cell r="B10" t="str">
            <v>张爱桦</v>
          </cell>
        </row>
        <row r="11">
          <cell r="B11" t="str">
            <v>潘修銮</v>
          </cell>
        </row>
        <row r="12">
          <cell r="B12" t="str">
            <v>陈利娜</v>
          </cell>
        </row>
        <row r="13">
          <cell r="B13" t="str">
            <v>彭竹</v>
          </cell>
        </row>
        <row r="14">
          <cell r="B14" t="str">
            <v>彭宏清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Sheet1"/>
      <sheetName val="中学心理6人（缺2）"/>
      <sheetName val="初中英语4人"/>
      <sheetName val="中学信息3人（缺1）"/>
      <sheetName val="初中数学13人（缺5）"/>
      <sheetName val="小学数学13人（缺2）"/>
      <sheetName val="小学语文26人（缺10）"/>
    </sheetNames>
    <sheetDataSet>
      <sheetData sheetId="0"/>
      <sheetData sheetId="1"/>
      <sheetData sheetId="2"/>
      <sheetData sheetId="3"/>
      <sheetData sheetId="4">
        <row r="3">
          <cell r="G3" t="str">
            <v>本科</v>
          </cell>
          <cell r="H3" t="str">
            <v>南京大学计算机及应用专业</v>
          </cell>
        </row>
      </sheetData>
      <sheetData sheetId="5">
        <row r="13">
          <cell r="G13" t="str">
            <v>本科</v>
          </cell>
        </row>
      </sheetData>
      <sheetData sheetId="6">
        <row r="15">
          <cell r="G15" t="str">
            <v>本科</v>
          </cell>
        </row>
      </sheetData>
      <sheetData sheetId="7">
        <row r="11">
          <cell r="G11" t="str">
            <v>本科</v>
          </cell>
          <cell r="H11" t="str">
            <v>安徽师范大学汉语言文学教育</v>
          </cell>
        </row>
        <row r="15">
          <cell r="G15" t="str">
            <v>本科</v>
          </cell>
          <cell r="H15" t="str">
            <v>安徽师范大学汉语言文学教育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topLeftCell="A3" workbookViewId="0">
      <selection activeCell="F9" sqref="F9"/>
    </sheetView>
  </sheetViews>
  <sheetFormatPr defaultColWidth="9" defaultRowHeight="13.5"/>
  <cols>
    <col min="1" max="1" width="4.88333333333333" style="2" customWidth="1"/>
    <col min="2" max="2" width="15.8833333333333" style="2" customWidth="1"/>
    <col min="3" max="3" width="16" style="2" customWidth="1"/>
    <col min="4" max="4" width="14.6666666666667" style="2" customWidth="1"/>
    <col min="5" max="5" width="14.4416666666667" style="2" customWidth="1"/>
    <col min="6" max="6" width="28.3333333333333" style="3" customWidth="1"/>
    <col min="7" max="7" width="32.6666666666667" style="2" customWidth="1"/>
    <col min="8" max="8" width="13.8833333333333" style="2" customWidth="1"/>
    <col min="9" max="9" width="10.775" style="2" customWidth="1"/>
    <col min="10" max="11" width="8.88333333333333" style="2"/>
    <col min="12" max="12" width="10.1083333333333" style="2" customWidth="1"/>
    <col min="13" max="13" width="10" style="2" customWidth="1"/>
  </cols>
  <sheetData>
    <row r="1" ht="13.8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13.8" customHeight="1" spans="1:1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57" customHeight="1" spans="1: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3"/>
      <c r="O3" s="13"/>
    </row>
    <row r="4" ht="37.8" customHeight="1" spans="1:1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13"/>
      <c r="O4" s="13"/>
    </row>
    <row r="5" s="1" customFormat="1" ht="30" customHeight="1" spans="1:13">
      <c r="A5" s="7">
        <v>1</v>
      </c>
      <c r="B5" s="7" t="s">
        <v>14</v>
      </c>
      <c r="C5" s="8" t="s">
        <v>15</v>
      </c>
      <c r="D5" s="7" t="str">
        <f>[1]Sheet1!B5</f>
        <v>钱小强</v>
      </c>
      <c r="E5" s="7" t="str">
        <f>'[2]初中数学13人（缺5）'!G13</f>
        <v>本科</v>
      </c>
      <c r="F5" s="9" t="s">
        <v>16</v>
      </c>
      <c r="G5" s="9" t="s">
        <v>17</v>
      </c>
      <c r="H5" s="10">
        <v>95</v>
      </c>
      <c r="I5" s="14">
        <v>82.8</v>
      </c>
      <c r="J5" s="10">
        <f t="shared" ref="J5:J13" si="0">H5*0.4+I5*0.6</f>
        <v>87.68</v>
      </c>
      <c r="K5" s="11">
        <v>1</v>
      </c>
      <c r="L5" s="7" t="s">
        <v>18</v>
      </c>
      <c r="M5" s="7" t="s">
        <v>18</v>
      </c>
    </row>
    <row r="6" ht="30" customHeight="1" spans="1:13">
      <c r="A6" s="11">
        <v>2</v>
      </c>
      <c r="B6" s="11" t="str">
        <f>$B$5</f>
        <v>雨花台区教育局</v>
      </c>
      <c r="C6" s="9" t="s">
        <v>19</v>
      </c>
      <c r="D6" s="11" t="str">
        <f>[1]Sheet1!B6</f>
        <v>周建</v>
      </c>
      <c r="E6" s="11" t="s">
        <v>20</v>
      </c>
      <c r="F6" s="9" t="s">
        <v>21</v>
      </c>
      <c r="G6" s="9" t="s">
        <v>22</v>
      </c>
      <c r="H6" s="8">
        <v>81.5</v>
      </c>
      <c r="I6" s="14">
        <v>83</v>
      </c>
      <c r="J6" s="10">
        <f t="shared" si="0"/>
        <v>82.4</v>
      </c>
      <c r="K6" s="11">
        <v>1</v>
      </c>
      <c r="L6" s="7" t="s">
        <v>18</v>
      </c>
      <c r="M6" s="7" t="s">
        <v>18</v>
      </c>
    </row>
    <row r="7" ht="30" customHeight="1" spans="1:13">
      <c r="A7" s="7">
        <v>3</v>
      </c>
      <c r="B7" s="11" t="str">
        <f t="shared" ref="B7:B13" si="1">$B$5</f>
        <v>雨花台区教育局</v>
      </c>
      <c r="C7" s="8" t="s">
        <v>23</v>
      </c>
      <c r="D7" s="11" t="str">
        <f>[1]Sheet1!B8</f>
        <v>郑刚</v>
      </c>
      <c r="E7" s="11" t="str">
        <f>'[2]中学信息3人（缺1）'!G3</f>
        <v>本科</v>
      </c>
      <c r="F7" s="9" t="str">
        <f>'[2]中学信息3人（缺1）'!H3</f>
        <v>南京大学计算机及应用专业</v>
      </c>
      <c r="G7" s="9" t="s">
        <v>24</v>
      </c>
      <c r="H7" s="10">
        <v>83.75</v>
      </c>
      <c r="I7" s="14">
        <v>83.8</v>
      </c>
      <c r="J7" s="10">
        <f t="shared" si="0"/>
        <v>83.78</v>
      </c>
      <c r="K7" s="11">
        <v>1</v>
      </c>
      <c r="L7" s="7" t="s">
        <v>18</v>
      </c>
      <c r="M7" s="7" t="s">
        <v>18</v>
      </c>
    </row>
    <row r="8" ht="30" customHeight="1" spans="1:13">
      <c r="A8" s="11">
        <v>4</v>
      </c>
      <c r="B8" s="11" t="str">
        <f t="shared" si="1"/>
        <v>雨花台区教育局</v>
      </c>
      <c r="C8" s="8" t="s">
        <v>25</v>
      </c>
      <c r="D8" s="11" t="str">
        <f>[1]Sheet1!B9</f>
        <v>张磊</v>
      </c>
      <c r="E8" s="8" t="s">
        <v>26</v>
      </c>
      <c r="F8" s="9" t="s">
        <v>27</v>
      </c>
      <c r="G8" s="8" t="s">
        <v>28</v>
      </c>
      <c r="H8" s="8">
        <v>76.5</v>
      </c>
      <c r="I8" s="14">
        <v>80</v>
      </c>
      <c r="J8" s="10">
        <f t="shared" si="0"/>
        <v>78.6</v>
      </c>
      <c r="K8" s="11">
        <v>1</v>
      </c>
      <c r="L8" s="7" t="s">
        <v>18</v>
      </c>
      <c r="M8" s="7" t="s">
        <v>18</v>
      </c>
    </row>
    <row r="9" ht="30" customHeight="1" spans="1:13">
      <c r="A9" s="7">
        <v>5</v>
      </c>
      <c r="B9" s="11" t="str">
        <f t="shared" si="1"/>
        <v>雨花台区教育局</v>
      </c>
      <c r="C9" s="8" t="s">
        <v>29</v>
      </c>
      <c r="D9" s="11" t="str">
        <f>[1]Sheet1!B10</f>
        <v>张爱桦</v>
      </c>
      <c r="E9" s="8" t="str">
        <f>'[2]小学数学13人（缺2）'!G15</f>
        <v>本科</v>
      </c>
      <c r="F9" s="12" t="s">
        <v>30</v>
      </c>
      <c r="G9" s="9" t="s">
        <v>31</v>
      </c>
      <c r="H9" s="10">
        <v>95</v>
      </c>
      <c r="I9" s="14">
        <v>78</v>
      </c>
      <c r="J9" s="10">
        <f t="shared" si="0"/>
        <v>84.8</v>
      </c>
      <c r="K9" s="11">
        <v>1</v>
      </c>
      <c r="L9" s="11" t="s">
        <v>18</v>
      </c>
      <c r="M9" s="11" t="s">
        <v>18</v>
      </c>
    </row>
    <row r="10" ht="30" customHeight="1" spans="1:13">
      <c r="A10" s="11">
        <v>6</v>
      </c>
      <c r="B10" s="11" t="str">
        <f t="shared" si="1"/>
        <v>雨花台区教育局</v>
      </c>
      <c r="C10" s="8" t="s">
        <v>29</v>
      </c>
      <c r="D10" s="11" t="str">
        <f>[1]Sheet1!B11</f>
        <v>潘修銮</v>
      </c>
      <c r="E10" s="8" t="s">
        <v>20</v>
      </c>
      <c r="F10" s="9" t="s">
        <v>32</v>
      </c>
      <c r="G10" s="9" t="s">
        <v>33</v>
      </c>
      <c r="H10" s="10">
        <v>86.5</v>
      </c>
      <c r="I10" s="14">
        <v>80.4</v>
      </c>
      <c r="J10" s="10">
        <f t="shared" si="0"/>
        <v>82.84</v>
      </c>
      <c r="K10" s="11">
        <v>2</v>
      </c>
      <c r="L10" s="7" t="s">
        <v>18</v>
      </c>
      <c r="M10" s="7" t="s">
        <v>18</v>
      </c>
    </row>
    <row r="11" ht="30" customHeight="1" spans="1:13">
      <c r="A11" s="7">
        <v>7</v>
      </c>
      <c r="B11" s="11" t="str">
        <f t="shared" si="1"/>
        <v>雨花台区教育局</v>
      </c>
      <c r="C11" s="8" t="s">
        <v>29</v>
      </c>
      <c r="D11" s="11" t="str">
        <f>[1]Sheet1!B12</f>
        <v>陈利娜</v>
      </c>
      <c r="E11" s="8" t="s">
        <v>20</v>
      </c>
      <c r="F11" s="9" t="s">
        <v>34</v>
      </c>
      <c r="G11" s="9" t="s">
        <v>35</v>
      </c>
      <c r="H11" s="10">
        <v>67.5</v>
      </c>
      <c r="I11" s="14">
        <v>76.2</v>
      </c>
      <c r="J11" s="10">
        <f t="shared" si="0"/>
        <v>72.72</v>
      </c>
      <c r="K11" s="11">
        <v>3</v>
      </c>
      <c r="L11" s="7" t="s">
        <v>18</v>
      </c>
      <c r="M11" s="7" t="s">
        <v>18</v>
      </c>
    </row>
    <row r="12" ht="30" customHeight="1" spans="1:13">
      <c r="A12" s="11">
        <v>8</v>
      </c>
      <c r="B12" s="11" t="str">
        <f t="shared" si="1"/>
        <v>雨花台区教育局</v>
      </c>
      <c r="C12" s="8" t="s">
        <v>36</v>
      </c>
      <c r="D12" s="11" t="str">
        <f>[1]Sheet1!B13</f>
        <v>彭竹</v>
      </c>
      <c r="E12" s="8" t="str">
        <f>'[2]小学语文26人（缺10）'!G15</f>
        <v>本科</v>
      </c>
      <c r="F12" s="9" t="str">
        <f>'[2]小学语文26人（缺10）'!H15</f>
        <v>安徽师范大学汉语言文学教育</v>
      </c>
      <c r="G12" s="9" t="s">
        <v>37</v>
      </c>
      <c r="H12" s="10">
        <v>86.25</v>
      </c>
      <c r="I12" s="14">
        <v>87.2</v>
      </c>
      <c r="J12" s="10">
        <f t="shared" si="0"/>
        <v>86.82</v>
      </c>
      <c r="K12" s="11">
        <v>1</v>
      </c>
      <c r="L12" s="7" t="s">
        <v>18</v>
      </c>
      <c r="M12" s="7" t="s">
        <v>18</v>
      </c>
    </row>
    <row r="13" ht="30" customHeight="1" spans="1:13">
      <c r="A13" s="7">
        <v>9</v>
      </c>
      <c r="B13" s="11" t="str">
        <f t="shared" si="1"/>
        <v>雨花台区教育局</v>
      </c>
      <c r="C13" s="8" t="s">
        <v>36</v>
      </c>
      <c r="D13" s="11" t="str">
        <f>[1]Sheet1!B14</f>
        <v>彭宏清</v>
      </c>
      <c r="E13" s="11" t="str">
        <f>'[2]小学语文26人（缺10）'!G11</f>
        <v>本科</v>
      </c>
      <c r="F13" s="9" t="str">
        <f>'[2]小学语文26人（缺10）'!H11</f>
        <v>安徽师范大学汉语言文学教育</v>
      </c>
      <c r="G13" s="9" t="s">
        <v>38</v>
      </c>
      <c r="H13" s="10">
        <v>92.5</v>
      </c>
      <c r="I13" s="14">
        <v>81.8</v>
      </c>
      <c r="J13" s="10">
        <f t="shared" si="0"/>
        <v>86.08</v>
      </c>
      <c r="K13" s="11">
        <v>2</v>
      </c>
      <c r="L13" s="11" t="s">
        <v>18</v>
      </c>
      <c r="M13" s="11" t="s">
        <v>18</v>
      </c>
    </row>
  </sheetData>
  <mergeCells count="1">
    <mergeCell ref="A1:M3"/>
  </mergeCells>
  <pageMargins left="0.7" right="0.7" top="0.75" bottom="0.75" header="0.3" footer="0.3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2022-07-25T01:16:00Z</dcterms:created>
  <cp:lastPrinted>2022-08-19T06:23:00Z</cp:lastPrinted>
  <dcterms:modified xsi:type="dcterms:W3CDTF">2022-08-19T08:00:21Z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214A85B2A056496CBC9E90FF7592C688</vt:lpwstr>
  </property>
  <property fmtid="{D5CDD505-2E9C-101B-9397-08002B2CF9AE}" pid="3" name="KSOProductBuildVer">
    <vt:lpwstr>2052-11.1.0.12302</vt:lpwstr>
  </property>
</Properties>
</file>