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成绩登记表" sheetId="4" r:id="rId1"/>
  </sheets>
  <calcPr calcId="144525"/>
</workbook>
</file>

<file path=xl/sharedStrings.xml><?xml version="1.0" encoding="utf-8"?>
<sst xmlns="http://schemas.openxmlformats.org/spreadsheetml/2006/main" count="209" uniqueCount="39">
  <si>
    <r>
      <rPr>
        <b/>
        <sz val="18"/>
        <color theme="1"/>
        <rFont val="等线 Light"/>
        <charset val="134"/>
        <scheme val="major"/>
      </rPr>
      <t>2020</t>
    </r>
    <r>
      <rPr>
        <b/>
        <sz val="18"/>
        <color theme="1"/>
        <rFont val="宋体"/>
        <charset val="134"/>
      </rPr>
      <t>年镜湖区公办幼儿园招聘在编教师总成绩</t>
    </r>
  </si>
  <si>
    <t>序号</t>
  </si>
  <si>
    <t>岗位代码</t>
  </si>
  <si>
    <t>报考岗位</t>
  </si>
  <si>
    <t>准考证号</t>
  </si>
  <si>
    <t>教育综合知识</t>
  </si>
  <si>
    <t>专业知识与教学设计</t>
  </si>
  <si>
    <t>笔试
成绩</t>
  </si>
  <si>
    <t>笔试成绩÷1.2×0.5</t>
  </si>
  <si>
    <t>专业测试考场号</t>
  </si>
  <si>
    <t>抽签号</t>
  </si>
  <si>
    <t>专业测试成绩</t>
  </si>
  <si>
    <t>专业测试成绩×0.5</t>
  </si>
  <si>
    <t>总成绩</t>
  </si>
  <si>
    <t>备注2</t>
  </si>
  <si>
    <t>JH202002</t>
  </si>
  <si>
    <t>育红幼儿园教师</t>
  </si>
  <si>
    <t>第一考场</t>
  </si>
  <si>
    <t>面试递补</t>
  </si>
  <si>
    <t>JH202004</t>
  </si>
  <si>
    <t>上长街幼儿园教师</t>
  </si>
  <si>
    <t>JH202007</t>
  </si>
  <si>
    <t>实验幼儿园教师</t>
  </si>
  <si>
    <t>JH202006</t>
  </si>
  <si>
    <t>环城南路幼儿园教师</t>
  </si>
  <si>
    <t>第二考场</t>
  </si>
  <si>
    <t>放弃</t>
  </si>
  <si>
    <t>JH202008</t>
  </si>
  <si>
    <t>JH202009</t>
  </si>
  <si>
    <t>长江湾实验幼儿园教师</t>
  </si>
  <si>
    <t>JH202010</t>
  </si>
  <si>
    <t>第三考场</t>
  </si>
  <si>
    <t>JH202011</t>
  </si>
  <si>
    <t>镜湖幼儿园教师</t>
  </si>
  <si>
    <t>JH202012</t>
  </si>
  <si>
    <t>JH202005</t>
  </si>
  <si>
    <t>JH202001</t>
  </si>
  <si>
    <t>第四考场</t>
  </si>
  <si>
    <t>JH202003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</si>
</sst>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_ \¥* #,##0_ ;_ \¥* \-#,##0_ ;_ \¥* &quot;-&quot;_ ;_ @_ "/>
    <numFmt numFmtId="178" formatCode="_ \¥* #,##0.00_ ;_ \¥* \-#,##0.00_ ;_ \¥* &quot;-&quot;??_ ;_ @_ "/>
  </numFmts>
  <fonts count="27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8"/>
      <color theme="1"/>
      <name val="等线 Light"/>
      <charset val="134"/>
      <scheme val="major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name val="Arial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Tahoma"/>
      <charset val="134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5" fillId="0" borderId="0"/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177" fontId="5" fillId="0" borderId="0"/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41" fontId="5" fillId="0" borderId="0"/>
    <xf numFmtId="43" fontId="5" fillId="0" borderId="0"/>
    <xf numFmtId="0" fontId="23" fillId="0" borderId="0">
      <alignment vertical="center"/>
    </xf>
    <xf numFmtId="9" fontId="5" fillId="0" borderId="0"/>
    <xf numFmtId="0" fontId="23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176" fontId="0" fillId="2" borderId="0" xfId="0" applyNumberFormat="1" applyFont="1" applyFill="1" applyBorder="1" applyAlignment="1">
      <alignment horizontal="center" vertical="center" wrapText="1"/>
    </xf>
    <xf numFmtId="0" fontId="2" fillId="2" borderId="0" xfId="53" applyFont="1" applyFill="1" applyBorder="1" applyAlignment="1">
      <alignment horizontal="center" vertical="center" wrapText="1"/>
    </xf>
    <xf numFmtId="0" fontId="3" fillId="2" borderId="1" xfId="53" applyFont="1" applyFill="1" applyBorder="1" applyAlignment="1">
      <alignment horizontal="center" vertical="center" wrapText="1"/>
    </xf>
    <xf numFmtId="176" fontId="3" fillId="2" borderId="1" xfId="5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7" applyFont="1" applyFill="1" applyBorder="1" applyAlignment="1">
      <alignment horizontal="center" vertical="center" wrapText="1"/>
    </xf>
    <xf numFmtId="176" fontId="1" fillId="2" borderId="1" xfId="7" applyNumberFormat="1" applyFont="1" applyFill="1" applyBorder="1" applyAlignment="1">
      <alignment horizontal="center" vertical="center" wrapText="1"/>
    </xf>
    <xf numFmtId="0" fontId="1" fillId="2" borderId="1" xfId="53" applyFont="1" applyFill="1" applyBorder="1" applyAlignment="1">
      <alignment horizontal="center" vertical="center" wrapText="1"/>
    </xf>
    <xf numFmtId="0" fontId="3" fillId="0" borderId="1" xfId="53" applyFont="1" applyBorder="1" applyAlignment="1">
      <alignment horizontal="center" vertical="center" wrapText="1"/>
    </xf>
    <xf numFmtId="0" fontId="3" fillId="2" borderId="0" xfId="53" applyFont="1" applyFill="1" applyBorder="1" applyAlignment="1">
      <alignment horizontal="center" vertical="center" wrapText="1"/>
    </xf>
    <xf numFmtId="0" fontId="4" fillId="2" borderId="0" xfId="53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 [0]" xfId="51"/>
    <cellStyle name="Comma" xfId="52"/>
    <cellStyle name="Normal" xfId="53"/>
    <cellStyle name="Percent" xfId="54"/>
    <cellStyle name="常规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abSelected="1" workbookViewId="0">
      <selection activeCell="K5" sqref="K5"/>
    </sheetView>
  </sheetViews>
  <sheetFormatPr defaultColWidth="9" defaultRowHeight="20.1" customHeight="1"/>
  <cols>
    <col min="1" max="1" width="4" style="2" customWidth="1"/>
    <col min="2" max="2" width="8.625" style="2" customWidth="1"/>
    <col min="3" max="3" width="9.875" style="2" customWidth="1"/>
    <col min="4" max="4" width="8.375" style="2" customWidth="1"/>
    <col min="5" max="5" width="7.5" style="2" customWidth="1"/>
    <col min="6" max="6" width="9.5" style="2" customWidth="1"/>
    <col min="7" max="7" width="7.5" style="2" customWidth="1"/>
    <col min="8" max="8" width="8.875" style="3" customWidth="1"/>
    <col min="9" max="9" width="8.25" style="3" customWidth="1"/>
    <col min="10" max="10" width="6.75" style="3" customWidth="1"/>
    <col min="11" max="11" width="9" style="2" customWidth="1"/>
    <col min="12" max="12" width="8.75" style="2" customWidth="1"/>
    <col min="13" max="13" width="9.875" style="2" customWidth="1"/>
    <col min="14" max="14" width="8.375" style="2" hidden="1" customWidth="1"/>
    <col min="15" max="16384" width="9" style="2"/>
  </cols>
  <sheetData>
    <row r="1" ht="41.2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9.1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11" t="s">
        <v>11</v>
      </c>
      <c r="L2" s="11" t="s">
        <v>12</v>
      </c>
      <c r="M2" s="11" t="s">
        <v>13</v>
      </c>
      <c r="N2" s="12" t="s">
        <v>14</v>
      </c>
    </row>
    <row r="3" s="1" customFormat="1" ht="29.1" customHeight="1" spans="1:14">
      <c r="A3" s="7">
        <v>1</v>
      </c>
      <c r="B3" s="8" t="s">
        <v>15</v>
      </c>
      <c r="C3" s="8" t="s">
        <v>16</v>
      </c>
      <c r="D3" s="8">
        <v>20200266</v>
      </c>
      <c r="E3" s="8">
        <v>25</v>
      </c>
      <c r="F3" s="8">
        <v>68.5</v>
      </c>
      <c r="G3" s="8">
        <f t="shared" ref="G3:G32" si="0">E3+F3</f>
        <v>93.5</v>
      </c>
      <c r="H3" s="9">
        <f>G3/1.2*50%</f>
        <v>38.9583333333333</v>
      </c>
      <c r="I3" s="8" t="s">
        <v>17</v>
      </c>
      <c r="J3" s="8">
        <v>15</v>
      </c>
      <c r="K3" s="8">
        <v>87.4</v>
      </c>
      <c r="L3" s="8">
        <f t="shared" ref="L3:L34" si="1">K3*50%</f>
        <v>43.7</v>
      </c>
      <c r="M3" s="9">
        <f t="shared" ref="M3:M47" si="2">L3+H3</f>
        <v>82.6583333333333</v>
      </c>
      <c r="N3" s="13"/>
    </row>
    <row r="4" s="1" customFormat="1" ht="29.1" customHeight="1" spans="1:14">
      <c r="A4" s="7">
        <v>2</v>
      </c>
      <c r="B4" s="8" t="s">
        <v>15</v>
      </c>
      <c r="C4" s="8" t="s">
        <v>16</v>
      </c>
      <c r="D4" s="8">
        <v>20200027</v>
      </c>
      <c r="E4" s="8">
        <v>20</v>
      </c>
      <c r="F4" s="8">
        <v>70</v>
      </c>
      <c r="G4" s="8">
        <f t="shared" si="0"/>
        <v>90</v>
      </c>
      <c r="H4" s="9">
        <f t="shared" ref="H4:H18" si="3">G4/1.2*50%</f>
        <v>37.5</v>
      </c>
      <c r="I4" s="8" t="s">
        <v>17</v>
      </c>
      <c r="J4" s="8">
        <v>3</v>
      </c>
      <c r="K4" s="8">
        <v>74</v>
      </c>
      <c r="L4" s="8">
        <f t="shared" si="1"/>
        <v>37</v>
      </c>
      <c r="M4" s="9">
        <f t="shared" si="2"/>
        <v>74.5</v>
      </c>
      <c r="N4" s="13"/>
    </row>
    <row r="5" s="1" customFormat="1" ht="29.1" customHeight="1" spans="1:14">
      <c r="A5" s="7">
        <v>3</v>
      </c>
      <c r="B5" s="8" t="s">
        <v>15</v>
      </c>
      <c r="C5" s="8" t="s">
        <v>16</v>
      </c>
      <c r="D5" s="8">
        <v>20200064</v>
      </c>
      <c r="E5" s="8">
        <v>18</v>
      </c>
      <c r="F5" s="8">
        <v>63.5</v>
      </c>
      <c r="G5" s="8">
        <f t="shared" si="0"/>
        <v>81.5</v>
      </c>
      <c r="H5" s="9">
        <f t="shared" si="3"/>
        <v>33.9583333333333</v>
      </c>
      <c r="I5" s="8" t="s">
        <v>17</v>
      </c>
      <c r="J5" s="8">
        <v>12</v>
      </c>
      <c r="K5" s="8">
        <v>78.2</v>
      </c>
      <c r="L5" s="8">
        <f t="shared" si="1"/>
        <v>39.1</v>
      </c>
      <c r="M5" s="9">
        <f t="shared" si="2"/>
        <v>73.0583333333333</v>
      </c>
      <c r="N5" s="13"/>
    </row>
    <row r="6" s="1" customFormat="1" ht="29.1" customHeight="1" spans="1:14">
      <c r="A6" s="7">
        <v>4</v>
      </c>
      <c r="B6" s="8" t="s">
        <v>15</v>
      </c>
      <c r="C6" s="8" t="s">
        <v>16</v>
      </c>
      <c r="D6" s="8">
        <v>20200304</v>
      </c>
      <c r="E6" s="8">
        <v>21</v>
      </c>
      <c r="F6" s="8">
        <v>58.5</v>
      </c>
      <c r="G6" s="8">
        <f t="shared" si="0"/>
        <v>79.5</v>
      </c>
      <c r="H6" s="9">
        <f t="shared" si="3"/>
        <v>33.125</v>
      </c>
      <c r="I6" s="8" t="s">
        <v>17</v>
      </c>
      <c r="J6" s="8">
        <v>2</v>
      </c>
      <c r="K6" s="8">
        <v>70.6</v>
      </c>
      <c r="L6" s="8">
        <f t="shared" si="1"/>
        <v>35.3</v>
      </c>
      <c r="M6" s="9">
        <f t="shared" si="2"/>
        <v>68.425</v>
      </c>
      <c r="N6" s="13"/>
    </row>
    <row r="7" s="1" customFormat="1" ht="29.1" customHeight="1" spans="1:14">
      <c r="A7" s="7">
        <v>5</v>
      </c>
      <c r="B7" s="8" t="s">
        <v>15</v>
      </c>
      <c r="C7" s="8" t="s">
        <v>16</v>
      </c>
      <c r="D7" s="8">
        <v>20200187</v>
      </c>
      <c r="E7" s="8">
        <v>17</v>
      </c>
      <c r="F7" s="8">
        <v>61</v>
      </c>
      <c r="G7" s="8">
        <f t="shared" si="0"/>
        <v>78</v>
      </c>
      <c r="H7" s="9">
        <f t="shared" si="3"/>
        <v>32.5</v>
      </c>
      <c r="I7" s="8" t="s">
        <v>17</v>
      </c>
      <c r="J7" s="8">
        <v>10</v>
      </c>
      <c r="K7" s="8">
        <v>74.2</v>
      </c>
      <c r="L7" s="8">
        <f t="shared" si="1"/>
        <v>37.1</v>
      </c>
      <c r="M7" s="9">
        <f t="shared" si="2"/>
        <v>69.6</v>
      </c>
      <c r="N7" s="13"/>
    </row>
    <row r="8" s="1" customFormat="1" ht="29.1" customHeight="1" spans="1:14">
      <c r="A8" s="7">
        <v>6</v>
      </c>
      <c r="B8" s="10" t="s">
        <v>15</v>
      </c>
      <c r="C8" s="10" t="s">
        <v>16</v>
      </c>
      <c r="D8" s="10">
        <v>20200139</v>
      </c>
      <c r="E8" s="10">
        <v>17</v>
      </c>
      <c r="F8" s="10">
        <v>60</v>
      </c>
      <c r="G8" s="8">
        <f t="shared" si="0"/>
        <v>77</v>
      </c>
      <c r="H8" s="9">
        <f t="shared" si="3"/>
        <v>32.0833333333333</v>
      </c>
      <c r="I8" s="8" t="s">
        <v>17</v>
      </c>
      <c r="J8" s="7">
        <v>5</v>
      </c>
      <c r="K8" s="7">
        <v>66.8</v>
      </c>
      <c r="L8" s="8">
        <f t="shared" si="1"/>
        <v>33.4</v>
      </c>
      <c r="M8" s="9">
        <f t="shared" si="2"/>
        <v>65.4833333333333</v>
      </c>
      <c r="N8" s="13" t="s">
        <v>18</v>
      </c>
    </row>
    <row r="9" s="1" customFormat="1" ht="29.1" customHeight="1" spans="1:14">
      <c r="A9" s="7">
        <v>7</v>
      </c>
      <c r="B9" s="10" t="s">
        <v>15</v>
      </c>
      <c r="C9" s="10" t="s">
        <v>16</v>
      </c>
      <c r="D9" s="10">
        <v>20200020</v>
      </c>
      <c r="E9" s="10">
        <v>18</v>
      </c>
      <c r="F9" s="10">
        <v>56.5</v>
      </c>
      <c r="G9" s="8">
        <f t="shared" si="0"/>
        <v>74.5</v>
      </c>
      <c r="H9" s="9">
        <f t="shared" si="3"/>
        <v>31.0416666666667</v>
      </c>
      <c r="I9" s="8" t="s">
        <v>17</v>
      </c>
      <c r="J9" s="7">
        <v>1</v>
      </c>
      <c r="K9" s="7">
        <v>85.4</v>
      </c>
      <c r="L9" s="8">
        <f t="shared" si="1"/>
        <v>42.7</v>
      </c>
      <c r="M9" s="9">
        <f t="shared" si="2"/>
        <v>73.7416666666667</v>
      </c>
      <c r="N9" s="13" t="s">
        <v>18</v>
      </c>
    </row>
    <row r="10" s="1" customFormat="1" ht="29.1" customHeight="1" spans="1:14">
      <c r="A10" s="7">
        <v>8</v>
      </c>
      <c r="B10" s="10" t="s">
        <v>15</v>
      </c>
      <c r="C10" s="10" t="s">
        <v>16</v>
      </c>
      <c r="D10" s="10">
        <v>20200090</v>
      </c>
      <c r="E10" s="10">
        <v>16</v>
      </c>
      <c r="F10" s="10">
        <v>56.5</v>
      </c>
      <c r="G10" s="8">
        <f t="shared" si="0"/>
        <v>72.5</v>
      </c>
      <c r="H10" s="9">
        <f t="shared" si="3"/>
        <v>30.2083333333333</v>
      </c>
      <c r="I10" s="8" t="s">
        <v>17</v>
      </c>
      <c r="J10" s="7">
        <v>7</v>
      </c>
      <c r="K10" s="7">
        <v>78.6</v>
      </c>
      <c r="L10" s="8">
        <f t="shared" si="1"/>
        <v>39.3</v>
      </c>
      <c r="M10" s="9">
        <f t="shared" si="2"/>
        <v>69.5083333333333</v>
      </c>
      <c r="N10" s="13" t="s">
        <v>18</v>
      </c>
    </row>
    <row r="11" s="1" customFormat="1" ht="29.1" customHeight="1" spans="1:14">
      <c r="A11" s="7">
        <v>9</v>
      </c>
      <c r="B11" s="10" t="s">
        <v>15</v>
      </c>
      <c r="C11" s="10" t="s">
        <v>16</v>
      </c>
      <c r="D11" s="10">
        <v>20200233</v>
      </c>
      <c r="E11" s="10">
        <v>20</v>
      </c>
      <c r="F11" s="10">
        <v>52</v>
      </c>
      <c r="G11" s="8">
        <f t="shared" si="0"/>
        <v>72</v>
      </c>
      <c r="H11" s="9">
        <f t="shared" si="3"/>
        <v>30</v>
      </c>
      <c r="I11" s="8" t="s">
        <v>17</v>
      </c>
      <c r="J11" s="7">
        <v>11</v>
      </c>
      <c r="K11" s="7">
        <v>70.4</v>
      </c>
      <c r="L11" s="8">
        <f t="shared" si="1"/>
        <v>35.2</v>
      </c>
      <c r="M11" s="9">
        <f t="shared" si="2"/>
        <v>65.2</v>
      </c>
      <c r="N11" s="13" t="s">
        <v>18</v>
      </c>
    </row>
    <row r="12" s="1" customFormat="1" ht="29.1" customHeight="1" spans="1:14">
      <c r="A12" s="7">
        <v>10</v>
      </c>
      <c r="B12" s="8" t="s">
        <v>19</v>
      </c>
      <c r="C12" s="8" t="s">
        <v>20</v>
      </c>
      <c r="D12" s="8">
        <v>20200319</v>
      </c>
      <c r="E12" s="8">
        <v>20</v>
      </c>
      <c r="F12" s="8">
        <v>63.5</v>
      </c>
      <c r="G12" s="8">
        <f t="shared" si="0"/>
        <v>83.5</v>
      </c>
      <c r="H12" s="9">
        <f t="shared" si="3"/>
        <v>34.7916666666667</v>
      </c>
      <c r="I12" s="8" t="s">
        <v>17</v>
      </c>
      <c r="J12" s="8">
        <v>13</v>
      </c>
      <c r="K12" s="8">
        <v>69.4</v>
      </c>
      <c r="L12" s="8">
        <f t="shared" si="1"/>
        <v>34.7</v>
      </c>
      <c r="M12" s="9">
        <f t="shared" si="2"/>
        <v>69.4916666666667</v>
      </c>
      <c r="N12" s="13"/>
    </row>
    <row r="13" s="1" customFormat="1" ht="29.1" customHeight="1" spans="1:14">
      <c r="A13" s="7">
        <v>11</v>
      </c>
      <c r="B13" s="8" t="s">
        <v>19</v>
      </c>
      <c r="C13" s="8" t="s">
        <v>20</v>
      </c>
      <c r="D13" s="8">
        <v>20200200</v>
      </c>
      <c r="E13" s="8">
        <v>20</v>
      </c>
      <c r="F13" s="8">
        <v>59</v>
      </c>
      <c r="G13" s="8">
        <f t="shared" si="0"/>
        <v>79</v>
      </c>
      <c r="H13" s="9">
        <f t="shared" si="3"/>
        <v>32.9166666666667</v>
      </c>
      <c r="I13" s="8" t="s">
        <v>17</v>
      </c>
      <c r="J13" s="8">
        <v>9</v>
      </c>
      <c r="K13" s="8">
        <v>82.2</v>
      </c>
      <c r="L13" s="8">
        <f t="shared" si="1"/>
        <v>41.1</v>
      </c>
      <c r="M13" s="9">
        <f t="shared" si="2"/>
        <v>74.0166666666667</v>
      </c>
      <c r="N13" s="13"/>
    </row>
    <row r="14" s="1" customFormat="1" ht="29.1" customHeight="1" spans="1:14">
      <c r="A14" s="7">
        <v>12</v>
      </c>
      <c r="B14" s="10" t="s">
        <v>19</v>
      </c>
      <c r="C14" s="10" t="s">
        <v>20</v>
      </c>
      <c r="D14" s="10">
        <v>20200168</v>
      </c>
      <c r="E14" s="10">
        <v>18</v>
      </c>
      <c r="F14" s="10">
        <v>43</v>
      </c>
      <c r="G14" s="8">
        <f t="shared" si="0"/>
        <v>61</v>
      </c>
      <c r="H14" s="9">
        <f t="shared" si="3"/>
        <v>25.4166666666667</v>
      </c>
      <c r="I14" s="8" t="s">
        <v>17</v>
      </c>
      <c r="J14" s="7">
        <v>8</v>
      </c>
      <c r="K14" s="7">
        <v>70.4</v>
      </c>
      <c r="L14" s="8">
        <f t="shared" si="1"/>
        <v>35.2</v>
      </c>
      <c r="M14" s="9">
        <f t="shared" si="2"/>
        <v>60.6166666666667</v>
      </c>
      <c r="N14" s="13" t="s">
        <v>18</v>
      </c>
    </row>
    <row r="15" s="1" customFormat="1" ht="29.1" customHeight="1" spans="1:14">
      <c r="A15" s="7">
        <v>13</v>
      </c>
      <c r="B15" s="8" t="s">
        <v>21</v>
      </c>
      <c r="C15" s="8" t="s">
        <v>22</v>
      </c>
      <c r="D15" s="8">
        <v>20200159</v>
      </c>
      <c r="E15" s="8">
        <v>26</v>
      </c>
      <c r="F15" s="8">
        <v>70.5</v>
      </c>
      <c r="G15" s="8">
        <f t="shared" si="0"/>
        <v>96.5</v>
      </c>
      <c r="H15" s="9">
        <f t="shared" si="3"/>
        <v>40.2083333333333</v>
      </c>
      <c r="I15" s="8" t="s">
        <v>17</v>
      </c>
      <c r="J15" s="8">
        <v>6</v>
      </c>
      <c r="K15" s="8">
        <v>87.8</v>
      </c>
      <c r="L15" s="8">
        <f t="shared" si="1"/>
        <v>43.9</v>
      </c>
      <c r="M15" s="9">
        <f t="shared" si="2"/>
        <v>84.1083333333333</v>
      </c>
      <c r="N15" s="13"/>
    </row>
    <row r="16" s="1" customFormat="1" ht="29.1" customHeight="1" spans="1:14">
      <c r="A16" s="7">
        <v>14</v>
      </c>
      <c r="B16" s="8" t="s">
        <v>21</v>
      </c>
      <c r="C16" s="8" t="s">
        <v>22</v>
      </c>
      <c r="D16" s="8">
        <v>20200351</v>
      </c>
      <c r="E16" s="8">
        <v>21</v>
      </c>
      <c r="F16" s="8">
        <v>67</v>
      </c>
      <c r="G16" s="8">
        <f t="shared" si="0"/>
        <v>88</v>
      </c>
      <c r="H16" s="9">
        <f t="shared" si="3"/>
        <v>36.6666666666667</v>
      </c>
      <c r="I16" s="8" t="s">
        <v>17</v>
      </c>
      <c r="J16" s="8">
        <v>14</v>
      </c>
      <c r="K16" s="8">
        <v>76.2</v>
      </c>
      <c r="L16" s="8">
        <f t="shared" si="1"/>
        <v>38.1</v>
      </c>
      <c r="M16" s="9">
        <f t="shared" si="2"/>
        <v>74.7666666666667</v>
      </c>
      <c r="N16" s="13"/>
    </row>
    <row r="17" s="1" customFormat="1" ht="29.1" customHeight="1" spans="1:14">
      <c r="A17" s="7">
        <v>15</v>
      </c>
      <c r="B17" s="8" t="s">
        <v>21</v>
      </c>
      <c r="C17" s="8" t="s">
        <v>22</v>
      </c>
      <c r="D17" s="8">
        <v>20200160</v>
      </c>
      <c r="E17" s="8">
        <v>26</v>
      </c>
      <c r="F17" s="8">
        <v>61</v>
      </c>
      <c r="G17" s="8">
        <f t="shared" si="0"/>
        <v>87</v>
      </c>
      <c r="H17" s="9">
        <f t="shared" si="3"/>
        <v>36.25</v>
      </c>
      <c r="I17" s="8" t="s">
        <v>17</v>
      </c>
      <c r="J17" s="8">
        <v>4</v>
      </c>
      <c r="K17" s="8">
        <v>65.2</v>
      </c>
      <c r="L17" s="8">
        <f t="shared" si="1"/>
        <v>32.6</v>
      </c>
      <c r="M17" s="9">
        <f t="shared" si="2"/>
        <v>68.85</v>
      </c>
      <c r="N17" s="13"/>
    </row>
    <row r="18" s="1" customFormat="1" ht="29.1" customHeight="1" spans="1:14">
      <c r="A18" s="7">
        <v>16</v>
      </c>
      <c r="B18" s="8" t="s">
        <v>23</v>
      </c>
      <c r="C18" s="8" t="s">
        <v>24</v>
      </c>
      <c r="D18" s="8">
        <v>20200398</v>
      </c>
      <c r="E18" s="8">
        <v>23</v>
      </c>
      <c r="F18" s="8">
        <v>69.5</v>
      </c>
      <c r="G18" s="8">
        <f t="shared" si="0"/>
        <v>92.5</v>
      </c>
      <c r="H18" s="9">
        <f t="shared" si="3"/>
        <v>38.5416666666667</v>
      </c>
      <c r="I18" s="8" t="s">
        <v>25</v>
      </c>
      <c r="J18" s="8">
        <v>14</v>
      </c>
      <c r="K18" s="8">
        <v>76.3</v>
      </c>
      <c r="L18" s="8">
        <f t="shared" si="1"/>
        <v>38.15</v>
      </c>
      <c r="M18" s="9">
        <f t="shared" si="2"/>
        <v>76.6916666666667</v>
      </c>
      <c r="N18" s="13"/>
    </row>
    <row r="19" s="1" customFormat="1" ht="29.1" customHeight="1" spans="1:14">
      <c r="A19" s="7">
        <v>17</v>
      </c>
      <c r="B19" s="8" t="s">
        <v>23</v>
      </c>
      <c r="C19" s="8" t="s">
        <v>24</v>
      </c>
      <c r="D19" s="8">
        <v>20200284</v>
      </c>
      <c r="E19" s="8">
        <v>21</v>
      </c>
      <c r="F19" s="8">
        <v>68.5</v>
      </c>
      <c r="G19" s="8">
        <f t="shared" si="0"/>
        <v>89.5</v>
      </c>
      <c r="H19" s="9">
        <f t="shared" ref="H19:H33" si="4">G19/1.2*50%</f>
        <v>37.2916666666667</v>
      </c>
      <c r="I19" s="8" t="s">
        <v>25</v>
      </c>
      <c r="J19" s="8">
        <v>11</v>
      </c>
      <c r="K19" s="8">
        <v>74.9</v>
      </c>
      <c r="L19" s="8">
        <f t="shared" si="1"/>
        <v>37.45</v>
      </c>
      <c r="M19" s="9">
        <f t="shared" si="2"/>
        <v>74.7416666666667</v>
      </c>
      <c r="N19" s="13"/>
    </row>
    <row r="20" s="1" customFormat="1" ht="29.1" customHeight="1" spans="1:14">
      <c r="A20" s="7">
        <v>18</v>
      </c>
      <c r="B20" s="8" t="s">
        <v>23</v>
      </c>
      <c r="C20" s="8" t="s">
        <v>24</v>
      </c>
      <c r="D20" s="8">
        <v>20200414</v>
      </c>
      <c r="E20" s="8">
        <v>26</v>
      </c>
      <c r="F20" s="8">
        <v>63.5</v>
      </c>
      <c r="G20" s="8">
        <f t="shared" si="0"/>
        <v>89.5</v>
      </c>
      <c r="H20" s="9">
        <f t="shared" si="4"/>
        <v>37.2916666666667</v>
      </c>
      <c r="I20" s="8" t="s">
        <v>25</v>
      </c>
      <c r="J20" s="8">
        <v>2</v>
      </c>
      <c r="K20" s="8">
        <v>79.9</v>
      </c>
      <c r="L20" s="8">
        <f t="shared" si="1"/>
        <v>39.95</v>
      </c>
      <c r="M20" s="9">
        <f t="shared" si="2"/>
        <v>77.2416666666667</v>
      </c>
      <c r="N20" s="13"/>
    </row>
    <row r="21" s="1" customFormat="1" ht="29.1" customHeight="1" spans="1:14">
      <c r="A21" s="7">
        <v>19</v>
      </c>
      <c r="B21" s="8" t="s">
        <v>23</v>
      </c>
      <c r="C21" s="8" t="s">
        <v>24</v>
      </c>
      <c r="D21" s="8">
        <v>20200302</v>
      </c>
      <c r="E21" s="8">
        <v>23</v>
      </c>
      <c r="F21" s="8">
        <v>64.5</v>
      </c>
      <c r="G21" s="8">
        <f t="shared" si="0"/>
        <v>87.5</v>
      </c>
      <c r="H21" s="9">
        <f t="shared" si="4"/>
        <v>36.4583333333333</v>
      </c>
      <c r="I21" s="8" t="s">
        <v>25</v>
      </c>
      <c r="J21" s="8">
        <v>12</v>
      </c>
      <c r="K21" s="8">
        <v>80.3</v>
      </c>
      <c r="L21" s="8">
        <f t="shared" si="1"/>
        <v>40.15</v>
      </c>
      <c r="M21" s="9">
        <f t="shared" si="2"/>
        <v>76.6083333333333</v>
      </c>
      <c r="N21" s="13"/>
    </row>
    <row r="22" s="1" customFormat="1" ht="29.1" customHeight="1" spans="1:14">
      <c r="A22" s="7">
        <v>20</v>
      </c>
      <c r="B22" s="8" t="s">
        <v>23</v>
      </c>
      <c r="C22" s="8" t="s">
        <v>24</v>
      </c>
      <c r="D22" s="8">
        <v>20200033</v>
      </c>
      <c r="E22" s="8">
        <v>20</v>
      </c>
      <c r="F22" s="8">
        <v>63.5</v>
      </c>
      <c r="G22" s="8">
        <f t="shared" si="0"/>
        <v>83.5</v>
      </c>
      <c r="H22" s="9">
        <f t="shared" si="4"/>
        <v>34.7916666666667</v>
      </c>
      <c r="I22" s="8" t="s">
        <v>25</v>
      </c>
      <c r="J22" s="8">
        <v>7</v>
      </c>
      <c r="K22" s="8">
        <v>79</v>
      </c>
      <c r="L22" s="8">
        <f t="shared" si="1"/>
        <v>39.5</v>
      </c>
      <c r="M22" s="9">
        <f t="shared" si="2"/>
        <v>74.2916666666667</v>
      </c>
      <c r="N22" s="13"/>
    </row>
    <row r="23" s="1" customFormat="1" ht="29.1" customHeight="1" spans="1:14">
      <c r="A23" s="7">
        <v>21</v>
      </c>
      <c r="B23" s="8" t="s">
        <v>23</v>
      </c>
      <c r="C23" s="8" t="s">
        <v>24</v>
      </c>
      <c r="D23" s="8">
        <v>20200328</v>
      </c>
      <c r="E23" s="8">
        <v>20</v>
      </c>
      <c r="F23" s="8">
        <v>63</v>
      </c>
      <c r="G23" s="8">
        <f t="shared" si="0"/>
        <v>83</v>
      </c>
      <c r="H23" s="9">
        <f t="shared" si="4"/>
        <v>34.5833333333333</v>
      </c>
      <c r="I23" s="8" t="s">
        <v>25</v>
      </c>
      <c r="J23" s="8">
        <v>5</v>
      </c>
      <c r="K23" s="8">
        <v>75</v>
      </c>
      <c r="L23" s="8">
        <f t="shared" si="1"/>
        <v>37.5</v>
      </c>
      <c r="M23" s="9">
        <f t="shared" si="2"/>
        <v>72.0833333333333</v>
      </c>
      <c r="N23" s="13"/>
    </row>
    <row r="24" s="1" customFormat="1" ht="29.1" customHeight="1" spans="1:14">
      <c r="A24" s="7">
        <v>22</v>
      </c>
      <c r="B24" s="8" t="s">
        <v>23</v>
      </c>
      <c r="C24" s="8" t="s">
        <v>24</v>
      </c>
      <c r="D24" s="8">
        <v>20200369</v>
      </c>
      <c r="E24" s="8">
        <v>23</v>
      </c>
      <c r="F24" s="8">
        <v>60</v>
      </c>
      <c r="G24" s="8">
        <f t="shared" si="0"/>
        <v>83</v>
      </c>
      <c r="H24" s="9">
        <f t="shared" si="4"/>
        <v>34.5833333333333</v>
      </c>
      <c r="I24" s="8" t="s">
        <v>25</v>
      </c>
      <c r="J24" s="8">
        <v>3</v>
      </c>
      <c r="K24" s="8">
        <v>72.4</v>
      </c>
      <c r="L24" s="8">
        <f t="shared" si="1"/>
        <v>36.2</v>
      </c>
      <c r="M24" s="9">
        <f t="shared" si="2"/>
        <v>70.7833333333333</v>
      </c>
      <c r="N24" s="13"/>
    </row>
    <row r="25" s="1" customFormat="1" ht="29.1" customHeight="1" spans="1:14">
      <c r="A25" s="7">
        <v>23</v>
      </c>
      <c r="B25" s="10" t="s">
        <v>23</v>
      </c>
      <c r="C25" s="10" t="s">
        <v>24</v>
      </c>
      <c r="D25" s="10">
        <v>20200432</v>
      </c>
      <c r="E25" s="10">
        <v>20</v>
      </c>
      <c r="F25" s="10">
        <v>62.5</v>
      </c>
      <c r="G25" s="8">
        <f t="shared" si="0"/>
        <v>82.5</v>
      </c>
      <c r="H25" s="9">
        <f t="shared" si="4"/>
        <v>34.375</v>
      </c>
      <c r="I25" s="8" t="s">
        <v>25</v>
      </c>
      <c r="J25" s="7" t="s">
        <v>26</v>
      </c>
      <c r="K25" s="7"/>
      <c r="L25" s="8">
        <f t="shared" si="1"/>
        <v>0</v>
      </c>
      <c r="M25" s="9">
        <f t="shared" si="2"/>
        <v>34.375</v>
      </c>
      <c r="N25" s="13" t="s">
        <v>18</v>
      </c>
    </row>
    <row r="26" s="1" customFormat="1" ht="29.1" customHeight="1" spans="1:14">
      <c r="A26" s="7">
        <v>24</v>
      </c>
      <c r="B26" s="10" t="s">
        <v>23</v>
      </c>
      <c r="C26" s="10" t="s">
        <v>24</v>
      </c>
      <c r="D26" s="10">
        <v>20200437</v>
      </c>
      <c r="E26" s="10">
        <v>20</v>
      </c>
      <c r="F26" s="10">
        <v>62.5</v>
      </c>
      <c r="G26" s="8">
        <f t="shared" si="0"/>
        <v>82.5</v>
      </c>
      <c r="H26" s="9">
        <f t="shared" si="4"/>
        <v>34.375</v>
      </c>
      <c r="I26" s="8" t="s">
        <v>25</v>
      </c>
      <c r="J26" s="7">
        <v>1</v>
      </c>
      <c r="K26" s="7">
        <v>83.8</v>
      </c>
      <c r="L26" s="8">
        <f t="shared" si="1"/>
        <v>41.9</v>
      </c>
      <c r="M26" s="9">
        <f t="shared" si="2"/>
        <v>76.275</v>
      </c>
      <c r="N26" s="13" t="s">
        <v>18</v>
      </c>
    </row>
    <row r="27" s="1" customFormat="1" ht="29.1" customHeight="1" spans="1:14">
      <c r="A27" s="7">
        <v>25</v>
      </c>
      <c r="B27" s="8" t="s">
        <v>27</v>
      </c>
      <c r="C27" s="8" t="s">
        <v>16</v>
      </c>
      <c r="D27" s="8">
        <v>20200263</v>
      </c>
      <c r="E27" s="8">
        <v>23</v>
      </c>
      <c r="F27" s="8">
        <v>67</v>
      </c>
      <c r="G27" s="8">
        <f t="shared" si="0"/>
        <v>90</v>
      </c>
      <c r="H27" s="9">
        <f t="shared" si="4"/>
        <v>37.5</v>
      </c>
      <c r="I27" s="8" t="s">
        <v>25</v>
      </c>
      <c r="J27" s="8">
        <v>6</v>
      </c>
      <c r="K27" s="8">
        <v>88.2</v>
      </c>
      <c r="L27" s="8">
        <f t="shared" si="1"/>
        <v>44.1</v>
      </c>
      <c r="M27" s="9">
        <f t="shared" si="2"/>
        <v>81.6</v>
      </c>
      <c r="N27" s="13"/>
    </row>
    <row r="28" s="1" customFormat="1" ht="29.1" customHeight="1" spans="1:14">
      <c r="A28" s="7">
        <v>26</v>
      </c>
      <c r="B28" s="8" t="s">
        <v>27</v>
      </c>
      <c r="C28" s="8" t="s">
        <v>16</v>
      </c>
      <c r="D28" s="8">
        <v>20200070</v>
      </c>
      <c r="E28" s="8">
        <v>23</v>
      </c>
      <c r="F28" s="8">
        <v>66</v>
      </c>
      <c r="G28" s="8">
        <f t="shared" si="0"/>
        <v>89</v>
      </c>
      <c r="H28" s="9">
        <f t="shared" si="4"/>
        <v>37.0833333333333</v>
      </c>
      <c r="I28" s="8" t="s">
        <v>25</v>
      </c>
      <c r="J28" s="8">
        <v>10</v>
      </c>
      <c r="K28" s="8">
        <v>71.6</v>
      </c>
      <c r="L28" s="8">
        <f t="shared" si="1"/>
        <v>35.8</v>
      </c>
      <c r="M28" s="9">
        <f t="shared" si="2"/>
        <v>72.8833333333333</v>
      </c>
      <c r="N28" s="13"/>
    </row>
    <row r="29" s="1" customFormat="1" ht="29.1" customHeight="1" spans="1:14">
      <c r="A29" s="7">
        <v>27</v>
      </c>
      <c r="B29" s="8" t="s">
        <v>27</v>
      </c>
      <c r="C29" s="8" t="s">
        <v>16</v>
      </c>
      <c r="D29" s="8">
        <v>20200094</v>
      </c>
      <c r="E29" s="8">
        <v>19</v>
      </c>
      <c r="F29" s="8">
        <v>70</v>
      </c>
      <c r="G29" s="8">
        <f t="shared" si="0"/>
        <v>89</v>
      </c>
      <c r="H29" s="9">
        <f t="shared" si="4"/>
        <v>37.0833333333333</v>
      </c>
      <c r="I29" s="8" t="s">
        <v>25</v>
      </c>
      <c r="J29" s="8">
        <v>4</v>
      </c>
      <c r="K29" s="8">
        <v>78.9</v>
      </c>
      <c r="L29" s="8">
        <f t="shared" si="1"/>
        <v>39.45</v>
      </c>
      <c r="M29" s="9">
        <f t="shared" si="2"/>
        <v>76.5333333333333</v>
      </c>
      <c r="N29" s="13"/>
    </row>
    <row r="30" s="1" customFormat="1" ht="29.1" customHeight="1" spans="1:14">
      <c r="A30" s="7">
        <v>28</v>
      </c>
      <c r="B30" s="8" t="s">
        <v>28</v>
      </c>
      <c r="C30" s="8" t="s">
        <v>29</v>
      </c>
      <c r="D30" s="8">
        <v>20200184</v>
      </c>
      <c r="E30" s="8">
        <v>24</v>
      </c>
      <c r="F30" s="8">
        <v>66</v>
      </c>
      <c r="G30" s="8">
        <f t="shared" si="0"/>
        <v>90</v>
      </c>
      <c r="H30" s="9">
        <f t="shared" si="4"/>
        <v>37.5</v>
      </c>
      <c r="I30" s="8" t="s">
        <v>25</v>
      </c>
      <c r="J30" s="8">
        <v>13</v>
      </c>
      <c r="K30" s="8">
        <v>77.3</v>
      </c>
      <c r="L30" s="8">
        <f t="shared" si="1"/>
        <v>38.65</v>
      </c>
      <c r="M30" s="9">
        <f t="shared" si="2"/>
        <v>76.15</v>
      </c>
      <c r="N30" s="13"/>
    </row>
    <row r="31" s="1" customFormat="1" ht="29.1" customHeight="1" spans="1:14">
      <c r="A31" s="7">
        <v>29</v>
      </c>
      <c r="B31" s="8" t="s">
        <v>28</v>
      </c>
      <c r="C31" s="8" t="s">
        <v>29</v>
      </c>
      <c r="D31" s="8">
        <v>20200003</v>
      </c>
      <c r="E31" s="8">
        <v>20</v>
      </c>
      <c r="F31" s="8">
        <v>68.5</v>
      </c>
      <c r="G31" s="8">
        <f t="shared" si="0"/>
        <v>88.5</v>
      </c>
      <c r="H31" s="9">
        <f t="shared" si="4"/>
        <v>36.875</v>
      </c>
      <c r="I31" s="8" t="s">
        <v>25</v>
      </c>
      <c r="J31" s="8">
        <v>9</v>
      </c>
      <c r="K31" s="8">
        <v>85.3</v>
      </c>
      <c r="L31" s="8">
        <f t="shared" si="1"/>
        <v>42.65</v>
      </c>
      <c r="M31" s="9">
        <f t="shared" si="2"/>
        <v>79.525</v>
      </c>
      <c r="N31" s="13"/>
    </row>
    <row r="32" s="1" customFormat="1" ht="29.1" customHeight="1" spans="1:14">
      <c r="A32" s="7">
        <v>30</v>
      </c>
      <c r="B32" s="8" t="s">
        <v>28</v>
      </c>
      <c r="C32" s="8" t="s">
        <v>29</v>
      </c>
      <c r="D32" s="8">
        <v>20200275</v>
      </c>
      <c r="E32" s="8">
        <v>25</v>
      </c>
      <c r="F32" s="8">
        <v>63</v>
      </c>
      <c r="G32" s="8">
        <f t="shared" si="0"/>
        <v>88</v>
      </c>
      <c r="H32" s="9">
        <f t="shared" si="4"/>
        <v>36.6666666666667</v>
      </c>
      <c r="I32" s="8" t="s">
        <v>25</v>
      </c>
      <c r="J32" s="8">
        <v>8</v>
      </c>
      <c r="K32" s="8">
        <v>84.4</v>
      </c>
      <c r="L32" s="8">
        <f t="shared" si="1"/>
        <v>42.2</v>
      </c>
      <c r="M32" s="9">
        <f t="shared" si="2"/>
        <v>78.8666666666667</v>
      </c>
      <c r="N32" s="13"/>
    </row>
    <row r="33" s="1" customFormat="1" ht="29.1" customHeight="1" spans="1:14">
      <c r="A33" s="7">
        <v>31</v>
      </c>
      <c r="B33" s="8" t="s">
        <v>30</v>
      </c>
      <c r="C33" s="8" t="s">
        <v>20</v>
      </c>
      <c r="D33" s="8">
        <v>20200122</v>
      </c>
      <c r="E33" s="8">
        <v>20</v>
      </c>
      <c r="F33" s="8">
        <v>70.5</v>
      </c>
      <c r="G33" s="8">
        <f t="shared" ref="G33:G41" si="5">E33+F33</f>
        <v>90.5</v>
      </c>
      <c r="H33" s="9">
        <f t="shared" si="4"/>
        <v>37.7083333333333</v>
      </c>
      <c r="I33" s="8" t="s">
        <v>31</v>
      </c>
      <c r="J33" s="8">
        <v>10</v>
      </c>
      <c r="K33" s="8">
        <v>76.9</v>
      </c>
      <c r="L33" s="8">
        <f t="shared" si="1"/>
        <v>38.45</v>
      </c>
      <c r="M33" s="9">
        <f t="shared" si="2"/>
        <v>76.1583333333333</v>
      </c>
      <c r="N33" s="13"/>
    </row>
    <row r="34" s="1" customFormat="1" ht="29.1" customHeight="1" spans="1:14">
      <c r="A34" s="7">
        <v>32</v>
      </c>
      <c r="B34" s="8" t="s">
        <v>30</v>
      </c>
      <c r="C34" s="8" t="s">
        <v>20</v>
      </c>
      <c r="D34" s="8">
        <v>20200118</v>
      </c>
      <c r="E34" s="8">
        <v>25</v>
      </c>
      <c r="F34" s="8">
        <v>60.5</v>
      </c>
      <c r="G34" s="8">
        <f t="shared" si="5"/>
        <v>85.5</v>
      </c>
      <c r="H34" s="9">
        <f t="shared" ref="H34:H47" si="6">G34/1.2*50%</f>
        <v>35.625</v>
      </c>
      <c r="I34" s="8" t="s">
        <v>31</v>
      </c>
      <c r="J34" s="8">
        <v>8</v>
      </c>
      <c r="K34" s="8">
        <v>82.2</v>
      </c>
      <c r="L34" s="8">
        <f t="shared" si="1"/>
        <v>41.1</v>
      </c>
      <c r="M34" s="9">
        <f t="shared" si="2"/>
        <v>76.725</v>
      </c>
      <c r="N34" s="13"/>
    </row>
    <row r="35" s="1" customFormat="1" ht="29.1" customHeight="1" spans="1:14">
      <c r="A35" s="7">
        <v>33</v>
      </c>
      <c r="B35" s="8" t="s">
        <v>30</v>
      </c>
      <c r="C35" s="8" t="s">
        <v>20</v>
      </c>
      <c r="D35" s="8">
        <v>20200408</v>
      </c>
      <c r="E35" s="8">
        <v>21</v>
      </c>
      <c r="F35" s="8">
        <v>64</v>
      </c>
      <c r="G35" s="8">
        <f t="shared" si="5"/>
        <v>85</v>
      </c>
      <c r="H35" s="9">
        <f t="shared" si="6"/>
        <v>35.4166666666667</v>
      </c>
      <c r="I35" s="8" t="s">
        <v>31</v>
      </c>
      <c r="J35" s="8">
        <v>11</v>
      </c>
      <c r="K35" s="8">
        <v>80.3</v>
      </c>
      <c r="L35" s="8">
        <f t="shared" ref="L35:L62" si="7">K35*50%</f>
        <v>40.15</v>
      </c>
      <c r="M35" s="9">
        <f t="shared" si="2"/>
        <v>75.5666666666667</v>
      </c>
      <c r="N35" s="13"/>
    </row>
    <row r="36" s="1" customFormat="1" ht="29.1" customHeight="1" spans="1:14">
      <c r="A36" s="7">
        <v>34</v>
      </c>
      <c r="B36" s="8" t="s">
        <v>32</v>
      </c>
      <c r="C36" s="8" t="s">
        <v>33</v>
      </c>
      <c r="D36" s="8">
        <v>20200025</v>
      </c>
      <c r="E36" s="8">
        <v>21</v>
      </c>
      <c r="F36" s="8">
        <v>63.5</v>
      </c>
      <c r="G36" s="8">
        <f t="shared" si="5"/>
        <v>84.5</v>
      </c>
      <c r="H36" s="9">
        <f t="shared" si="6"/>
        <v>35.2083333333333</v>
      </c>
      <c r="I36" s="8" t="s">
        <v>31</v>
      </c>
      <c r="J36" s="8">
        <v>6</v>
      </c>
      <c r="K36" s="8">
        <v>83</v>
      </c>
      <c r="L36" s="8">
        <f t="shared" si="7"/>
        <v>41.5</v>
      </c>
      <c r="M36" s="9">
        <f t="shared" si="2"/>
        <v>76.7083333333333</v>
      </c>
      <c r="N36" s="13"/>
    </row>
    <row r="37" s="1" customFormat="1" ht="29.1" customHeight="1" spans="1:14">
      <c r="A37" s="7">
        <v>35</v>
      </c>
      <c r="B37" s="8" t="s">
        <v>32</v>
      </c>
      <c r="C37" s="8" t="s">
        <v>33</v>
      </c>
      <c r="D37" s="8">
        <v>20200097</v>
      </c>
      <c r="E37" s="8">
        <v>17</v>
      </c>
      <c r="F37" s="8">
        <v>64</v>
      </c>
      <c r="G37" s="8">
        <f t="shared" si="5"/>
        <v>81</v>
      </c>
      <c r="H37" s="9">
        <f t="shared" si="6"/>
        <v>33.75</v>
      </c>
      <c r="I37" s="8" t="s">
        <v>31</v>
      </c>
      <c r="J37" s="8">
        <v>15</v>
      </c>
      <c r="K37" s="8">
        <v>78.6</v>
      </c>
      <c r="L37" s="8">
        <f t="shared" si="7"/>
        <v>39.3</v>
      </c>
      <c r="M37" s="9">
        <f t="shared" si="2"/>
        <v>73.05</v>
      </c>
      <c r="N37" s="13"/>
    </row>
    <row r="38" s="1" customFormat="1" ht="29.1" customHeight="1" spans="1:14">
      <c r="A38" s="7">
        <v>36</v>
      </c>
      <c r="B38" s="8" t="s">
        <v>32</v>
      </c>
      <c r="C38" s="8" t="s">
        <v>33</v>
      </c>
      <c r="D38" s="8">
        <v>20200095</v>
      </c>
      <c r="E38" s="8">
        <v>22</v>
      </c>
      <c r="F38" s="8">
        <v>58.5</v>
      </c>
      <c r="G38" s="8">
        <f t="shared" si="5"/>
        <v>80.5</v>
      </c>
      <c r="H38" s="9">
        <f t="shared" si="6"/>
        <v>33.5416666666667</v>
      </c>
      <c r="I38" s="8" t="s">
        <v>31</v>
      </c>
      <c r="J38" s="8">
        <v>4</v>
      </c>
      <c r="K38" s="8">
        <v>76.4</v>
      </c>
      <c r="L38" s="8">
        <f t="shared" si="7"/>
        <v>38.2</v>
      </c>
      <c r="M38" s="9">
        <f t="shared" si="2"/>
        <v>71.7416666666667</v>
      </c>
      <c r="N38" s="13"/>
    </row>
    <row r="39" s="1" customFormat="1" ht="29.1" customHeight="1" spans="1:14">
      <c r="A39" s="7">
        <v>37</v>
      </c>
      <c r="B39" s="8" t="s">
        <v>34</v>
      </c>
      <c r="C39" s="8" t="s">
        <v>24</v>
      </c>
      <c r="D39" s="8">
        <v>20200075</v>
      </c>
      <c r="E39" s="8">
        <v>25</v>
      </c>
      <c r="F39" s="8">
        <v>62</v>
      </c>
      <c r="G39" s="8">
        <f t="shared" si="5"/>
        <v>87</v>
      </c>
      <c r="H39" s="9">
        <f t="shared" si="6"/>
        <v>36.25</v>
      </c>
      <c r="I39" s="8" t="s">
        <v>31</v>
      </c>
      <c r="J39" s="8">
        <v>14</v>
      </c>
      <c r="K39" s="8">
        <v>82.1</v>
      </c>
      <c r="L39" s="8">
        <f t="shared" si="7"/>
        <v>41.05</v>
      </c>
      <c r="M39" s="9">
        <f t="shared" si="2"/>
        <v>77.3</v>
      </c>
      <c r="N39" s="13"/>
    </row>
    <row r="40" s="1" customFormat="1" ht="29.1" customHeight="1" spans="1:14">
      <c r="A40" s="7">
        <v>38</v>
      </c>
      <c r="B40" s="8" t="s">
        <v>34</v>
      </c>
      <c r="C40" s="8" t="s">
        <v>24</v>
      </c>
      <c r="D40" s="8">
        <v>20200281</v>
      </c>
      <c r="E40" s="8">
        <v>23</v>
      </c>
      <c r="F40" s="8">
        <v>61</v>
      </c>
      <c r="G40" s="8">
        <f t="shared" si="5"/>
        <v>84</v>
      </c>
      <c r="H40" s="9">
        <f t="shared" si="6"/>
        <v>35</v>
      </c>
      <c r="I40" s="8" t="s">
        <v>31</v>
      </c>
      <c r="J40" s="8">
        <v>3</v>
      </c>
      <c r="K40" s="8">
        <v>86.8</v>
      </c>
      <c r="L40" s="8">
        <f t="shared" si="7"/>
        <v>43.4</v>
      </c>
      <c r="M40" s="9">
        <f t="shared" si="2"/>
        <v>78.4</v>
      </c>
      <c r="N40" s="13"/>
    </row>
    <row r="41" s="1" customFormat="1" ht="29.1" customHeight="1" spans="1:14">
      <c r="A41" s="7">
        <v>39</v>
      </c>
      <c r="B41" s="8" t="s">
        <v>34</v>
      </c>
      <c r="C41" s="8" t="s">
        <v>24</v>
      </c>
      <c r="D41" s="8">
        <v>20200324</v>
      </c>
      <c r="E41" s="8">
        <v>17</v>
      </c>
      <c r="F41" s="8">
        <v>64.5</v>
      </c>
      <c r="G41" s="8">
        <f t="shared" si="5"/>
        <v>81.5</v>
      </c>
      <c r="H41" s="9">
        <f t="shared" si="6"/>
        <v>33.9583333333333</v>
      </c>
      <c r="I41" s="8" t="s">
        <v>31</v>
      </c>
      <c r="J41" s="8">
        <v>12</v>
      </c>
      <c r="K41" s="8">
        <v>80.3</v>
      </c>
      <c r="L41" s="8">
        <f t="shared" si="7"/>
        <v>40.15</v>
      </c>
      <c r="M41" s="9">
        <f t="shared" si="2"/>
        <v>74.1083333333333</v>
      </c>
      <c r="N41" s="13"/>
    </row>
    <row r="42" s="1" customFormat="1" ht="29.1" customHeight="1" spans="1:14">
      <c r="A42" s="7">
        <v>40</v>
      </c>
      <c r="B42" s="8" t="s">
        <v>35</v>
      </c>
      <c r="C42" s="8" t="s">
        <v>33</v>
      </c>
      <c r="D42" s="8">
        <v>20200227</v>
      </c>
      <c r="E42" s="8">
        <v>24</v>
      </c>
      <c r="F42" s="8">
        <v>64</v>
      </c>
      <c r="G42" s="8">
        <f t="shared" ref="G42:G47" si="8">E42+F42</f>
        <v>88</v>
      </c>
      <c r="H42" s="9">
        <f t="shared" si="6"/>
        <v>36.6666666666667</v>
      </c>
      <c r="I42" s="8" t="s">
        <v>31</v>
      </c>
      <c r="J42" s="8">
        <v>9</v>
      </c>
      <c r="K42" s="8">
        <v>84.2</v>
      </c>
      <c r="L42" s="8">
        <f t="shared" si="7"/>
        <v>42.1</v>
      </c>
      <c r="M42" s="9">
        <f t="shared" si="2"/>
        <v>78.7666666666667</v>
      </c>
      <c r="N42" s="13"/>
    </row>
    <row r="43" s="1" customFormat="1" ht="29.1" customHeight="1" spans="1:14">
      <c r="A43" s="7">
        <v>41</v>
      </c>
      <c r="B43" s="8" t="s">
        <v>35</v>
      </c>
      <c r="C43" s="8" t="s">
        <v>33</v>
      </c>
      <c r="D43" s="8">
        <v>20200081</v>
      </c>
      <c r="E43" s="8">
        <v>22</v>
      </c>
      <c r="F43" s="8">
        <v>64.5</v>
      </c>
      <c r="G43" s="8">
        <f t="shared" si="8"/>
        <v>86.5</v>
      </c>
      <c r="H43" s="9">
        <f t="shared" si="6"/>
        <v>36.0416666666667</v>
      </c>
      <c r="I43" s="8" t="s">
        <v>31</v>
      </c>
      <c r="J43" s="8">
        <v>2</v>
      </c>
      <c r="K43" s="8">
        <v>84.2</v>
      </c>
      <c r="L43" s="8">
        <f t="shared" si="7"/>
        <v>42.1</v>
      </c>
      <c r="M43" s="9">
        <f t="shared" si="2"/>
        <v>78.1416666666667</v>
      </c>
      <c r="N43" s="13"/>
    </row>
    <row r="44" s="1" customFormat="1" ht="29.1" customHeight="1" spans="1:14">
      <c r="A44" s="7">
        <v>42</v>
      </c>
      <c r="B44" s="8" t="s">
        <v>35</v>
      </c>
      <c r="C44" s="8" t="s">
        <v>33</v>
      </c>
      <c r="D44" s="8">
        <v>20200290</v>
      </c>
      <c r="E44" s="8">
        <v>23</v>
      </c>
      <c r="F44" s="8">
        <v>63.5</v>
      </c>
      <c r="G44" s="8">
        <f t="shared" si="8"/>
        <v>86.5</v>
      </c>
      <c r="H44" s="9">
        <f t="shared" si="6"/>
        <v>36.0416666666667</v>
      </c>
      <c r="I44" s="8" t="s">
        <v>31</v>
      </c>
      <c r="J44" s="8">
        <v>5</v>
      </c>
      <c r="K44" s="8">
        <v>70.8</v>
      </c>
      <c r="L44" s="8">
        <f t="shared" si="7"/>
        <v>35.4</v>
      </c>
      <c r="M44" s="9">
        <f t="shared" si="2"/>
        <v>71.4416666666667</v>
      </c>
      <c r="N44" s="13"/>
    </row>
    <row r="45" s="1" customFormat="1" ht="29.1" customHeight="1" spans="1:14">
      <c r="A45" s="7">
        <v>43</v>
      </c>
      <c r="B45" s="8" t="s">
        <v>35</v>
      </c>
      <c r="C45" s="8" t="s">
        <v>33</v>
      </c>
      <c r="D45" s="8">
        <v>20200370</v>
      </c>
      <c r="E45" s="8">
        <v>22</v>
      </c>
      <c r="F45" s="8">
        <v>60</v>
      </c>
      <c r="G45" s="8">
        <f t="shared" si="8"/>
        <v>82</v>
      </c>
      <c r="H45" s="9">
        <f t="shared" si="6"/>
        <v>34.1666666666667</v>
      </c>
      <c r="I45" s="8" t="s">
        <v>31</v>
      </c>
      <c r="J45" s="8">
        <v>7</v>
      </c>
      <c r="K45" s="8">
        <v>75.6</v>
      </c>
      <c r="L45" s="8">
        <f t="shared" si="7"/>
        <v>37.8</v>
      </c>
      <c r="M45" s="9">
        <f t="shared" si="2"/>
        <v>71.9666666666667</v>
      </c>
      <c r="N45" s="13"/>
    </row>
    <row r="46" s="1" customFormat="1" ht="29.1" customHeight="1" spans="1:14">
      <c r="A46" s="7">
        <v>44</v>
      </c>
      <c r="B46" s="10" t="s">
        <v>35</v>
      </c>
      <c r="C46" s="10" t="s">
        <v>33</v>
      </c>
      <c r="D46" s="10">
        <v>20200310</v>
      </c>
      <c r="E46" s="10">
        <v>19</v>
      </c>
      <c r="F46" s="10">
        <v>60</v>
      </c>
      <c r="G46" s="8">
        <f t="shared" si="8"/>
        <v>79</v>
      </c>
      <c r="H46" s="9">
        <f t="shared" si="6"/>
        <v>32.9166666666667</v>
      </c>
      <c r="I46" s="8" t="s">
        <v>31</v>
      </c>
      <c r="J46" s="7">
        <v>13</v>
      </c>
      <c r="K46" s="7">
        <v>82.4</v>
      </c>
      <c r="L46" s="8">
        <f t="shared" si="7"/>
        <v>41.2</v>
      </c>
      <c r="M46" s="9">
        <f t="shared" si="2"/>
        <v>74.1166666666667</v>
      </c>
      <c r="N46" s="13" t="s">
        <v>18</v>
      </c>
    </row>
    <row r="47" s="1" customFormat="1" ht="29.1" customHeight="1" spans="1:14">
      <c r="A47" s="7">
        <v>45</v>
      </c>
      <c r="B47" s="10" t="s">
        <v>35</v>
      </c>
      <c r="C47" s="10" t="s">
        <v>33</v>
      </c>
      <c r="D47" s="10">
        <v>20200244</v>
      </c>
      <c r="E47" s="10">
        <v>21</v>
      </c>
      <c r="F47" s="10">
        <v>55.5</v>
      </c>
      <c r="G47" s="8">
        <f t="shared" si="8"/>
        <v>76.5</v>
      </c>
      <c r="H47" s="9">
        <f t="shared" si="6"/>
        <v>31.875</v>
      </c>
      <c r="I47" s="8" t="s">
        <v>31</v>
      </c>
      <c r="J47" s="7">
        <v>1</v>
      </c>
      <c r="K47" s="7">
        <v>75</v>
      </c>
      <c r="L47" s="8">
        <f t="shared" si="7"/>
        <v>37.5</v>
      </c>
      <c r="M47" s="9">
        <f t="shared" si="2"/>
        <v>69.375</v>
      </c>
      <c r="N47" s="13" t="s">
        <v>18</v>
      </c>
    </row>
    <row r="48" s="1" customFormat="1" ht="29.1" customHeight="1" spans="1:14">
      <c r="A48" s="7">
        <v>46</v>
      </c>
      <c r="B48" s="8" t="s">
        <v>36</v>
      </c>
      <c r="C48" s="8" t="s">
        <v>22</v>
      </c>
      <c r="D48" s="8">
        <v>20200436</v>
      </c>
      <c r="E48" s="8">
        <v>21</v>
      </c>
      <c r="F48" s="8">
        <v>66.5</v>
      </c>
      <c r="G48" s="8">
        <f t="shared" ref="G48:G62" si="9">E48+F48</f>
        <v>87.5</v>
      </c>
      <c r="H48" s="9">
        <f t="shared" ref="H48:H62" si="10">G48/1.2*50%</f>
        <v>36.4583333333333</v>
      </c>
      <c r="I48" s="8" t="s">
        <v>37</v>
      </c>
      <c r="J48" s="8">
        <v>10</v>
      </c>
      <c r="K48" s="8">
        <v>81.22</v>
      </c>
      <c r="L48" s="8">
        <f t="shared" si="7"/>
        <v>40.61</v>
      </c>
      <c r="M48" s="9">
        <f t="shared" ref="M48:M62" si="11">H48+L48</f>
        <v>77.0683333333333</v>
      </c>
      <c r="N48" s="13"/>
    </row>
    <row r="49" s="1" customFormat="1" ht="29.1" customHeight="1" spans="1:14">
      <c r="A49" s="7">
        <v>47</v>
      </c>
      <c r="B49" s="8" t="s">
        <v>36</v>
      </c>
      <c r="C49" s="8" t="s">
        <v>22</v>
      </c>
      <c r="D49" s="8">
        <v>20200134</v>
      </c>
      <c r="E49" s="8">
        <v>21</v>
      </c>
      <c r="F49" s="8">
        <v>65</v>
      </c>
      <c r="G49" s="8">
        <f t="shared" si="9"/>
        <v>86</v>
      </c>
      <c r="H49" s="9">
        <f t="shared" si="10"/>
        <v>35.8333333333333</v>
      </c>
      <c r="I49" s="8" t="s">
        <v>37</v>
      </c>
      <c r="J49" s="8">
        <v>1</v>
      </c>
      <c r="K49" s="8">
        <v>83.88</v>
      </c>
      <c r="L49" s="8">
        <f t="shared" si="7"/>
        <v>41.94</v>
      </c>
      <c r="M49" s="9">
        <f t="shared" si="11"/>
        <v>77.7733333333333</v>
      </c>
      <c r="N49" s="13"/>
    </row>
    <row r="50" s="1" customFormat="1" ht="29.1" customHeight="1" spans="1:14">
      <c r="A50" s="7">
        <v>48</v>
      </c>
      <c r="B50" s="8" t="s">
        <v>36</v>
      </c>
      <c r="C50" s="8" t="s">
        <v>22</v>
      </c>
      <c r="D50" s="8">
        <v>20200231</v>
      </c>
      <c r="E50" s="8">
        <v>22</v>
      </c>
      <c r="F50" s="8">
        <v>64</v>
      </c>
      <c r="G50" s="8">
        <f t="shared" si="9"/>
        <v>86</v>
      </c>
      <c r="H50" s="9">
        <f t="shared" si="10"/>
        <v>35.8333333333333</v>
      </c>
      <c r="I50" s="8" t="s">
        <v>37</v>
      </c>
      <c r="J50" s="8">
        <v>14</v>
      </c>
      <c r="K50" s="8">
        <v>84.44</v>
      </c>
      <c r="L50" s="8">
        <f t="shared" si="7"/>
        <v>42.22</v>
      </c>
      <c r="M50" s="9">
        <f t="shared" si="11"/>
        <v>78.0533333333333</v>
      </c>
      <c r="N50" s="13"/>
    </row>
    <row r="51" s="1" customFormat="1" ht="29.1" customHeight="1" spans="1:14">
      <c r="A51" s="7">
        <v>49</v>
      </c>
      <c r="B51" s="8" t="s">
        <v>36</v>
      </c>
      <c r="C51" s="8" t="s">
        <v>22</v>
      </c>
      <c r="D51" s="8">
        <v>20200138</v>
      </c>
      <c r="E51" s="8">
        <v>21</v>
      </c>
      <c r="F51" s="8">
        <v>63.5</v>
      </c>
      <c r="G51" s="8">
        <f t="shared" si="9"/>
        <v>84.5</v>
      </c>
      <c r="H51" s="9">
        <f t="shared" si="10"/>
        <v>35.2083333333333</v>
      </c>
      <c r="I51" s="8" t="s">
        <v>37</v>
      </c>
      <c r="J51" s="8">
        <v>4</v>
      </c>
      <c r="K51" s="8">
        <v>82.12</v>
      </c>
      <c r="L51" s="8">
        <f t="shared" si="7"/>
        <v>41.06</v>
      </c>
      <c r="M51" s="9">
        <f t="shared" si="11"/>
        <v>76.2683333333333</v>
      </c>
      <c r="N51" s="13"/>
    </row>
    <row r="52" s="1" customFormat="1" ht="29.1" customHeight="1" spans="1:14">
      <c r="A52" s="7">
        <v>50</v>
      </c>
      <c r="B52" s="8" t="s">
        <v>36</v>
      </c>
      <c r="C52" s="8" t="s">
        <v>22</v>
      </c>
      <c r="D52" s="8">
        <v>20200079</v>
      </c>
      <c r="E52" s="8">
        <v>25</v>
      </c>
      <c r="F52" s="8">
        <v>59</v>
      </c>
      <c r="G52" s="8">
        <f t="shared" si="9"/>
        <v>84</v>
      </c>
      <c r="H52" s="9">
        <f t="shared" si="10"/>
        <v>35</v>
      </c>
      <c r="I52" s="8" t="s">
        <v>37</v>
      </c>
      <c r="J52" s="8">
        <v>12</v>
      </c>
      <c r="K52" s="8">
        <v>86.12</v>
      </c>
      <c r="L52" s="8">
        <f t="shared" si="7"/>
        <v>43.06</v>
      </c>
      <c r="M52" s="9">
        <f t="shared" si="11"/>
        <v>78.06</v>
      </c>
      <c r="N52" s="13"/>
    </row>
    <row r="53" s="1" customFormat="1" ht="29.1" customHeight="1" spans="1:14">
      <c r="A53" s="7">
        <v>51</v>
      </c>
      <c r="B53" s="8" t="s">
        <v>36</v>
      </c>
      <c r="C53" s="8" t="s">
        <v>22</v>
      </c>
      <c r="D53" s="8">
        <v>20200172</v>
      </c>
      <c r="E53" s="8">
        <v>19</v>
      </c>
      <c r="F53" s="8">
        <v>65</v>
      </c>
      <c r="G53" s="8">
        <f t="shared" si="9"/>
        <v>84</v>
      </c>
      <c r="H53" s="9">
        <f t="shared" si="10"/>
        <v>35</v>
      </c>
      <c r="I53" s="8" t="s">
        <v>37</v>
      </c>
      <c r="J53" s="8">
        <v>6</v>
      </c>
      <c r="K53" s="8">
        <v>70.1</v>
      </c>
      <c r="L53" s="8">
        <f t="shared" si="7"/>
        <v>35.05</v>
      </c>
      <c r="M53" s="9">
        <f t="shared" si="11"/>
        <v>70.05</v>
      </c>
      <c r="N53" s="13"/>
    </row>
    <row r="54" s="1" customFormat="1" ht="29.1" customHeight="1" spans="1:14">
      <c r="A54" s="7">
        <v>52</v>
      </c>
      <c r="B54" s="8" t="s">
        <v>36</v>
      </c>
      <c r="C54" s="8" t="s">
        <v>22</v>
      </c>
      <c r="D54" s="8">
        <v>20200347</v>
      </c>
      <c r="E54" s="8">
        <v>23</v>
      </c>
      <c r="F54" s="8">
        <v>59</v>
      </c>
      <c r="G54" s="8">
        <f t="shared" si="9"/>
        <v>82</v>
      </c>
      <c r="H54" s="9">
        <f t="shared" si="10"/>
        <v>34.1666666666667</v>
      </c>
      <c r="I54" s="8" t="s">
        <v>37</v>
      </c>
      <c r="J54" s="8">
        <v>3</v>
      </c>
      <c r="K54" s="8">
        <v>78.34</v>
      </c>
      <c r="L54" s="8">
        <f t="shared" si="7"/>
        <v>39.17</v>
      </c>
      <c r="M54" s="9">
        <f t="shared" si="11"/>
        <v>73.3366666666667</v>
      </c>
      <c r="N54" s="13"/>
    </row>
    <row r="55" s="1" customFormat="1" ht="29.1" customHeight="1" spans="1:14">
      <c r="A55" s="7">
        <v>53</v>
      </c>
      <c r="B55" s="10" t="s">
        <v>36</v>
      </c>
      <c r="C55" s="10" t="s">
        <v>22</v>
      </c>
      <c r="D55" s="10">
        <v>20200350</v>
      </c>
      <c r="E55" s="10">
        <v>18</v>
      </c>
      <c r="F55" s="10">
        <v>59.5</v>
      </c>
      <c r="G55" s="8">
        <f t="shared" si="9"/>
        <v>77.5</v>
      </c>
      <c r="H55" s="9">
        <f t="shared" si="10"/>
        <v>32.2916666666667</v>
      </c>
      <c r="I55" s="8" t="s">
        <v>37</v>
      </c>
      <c r="J55" s="7">
        <v>13</v>
      </c>
      <c r="K55" s="7">
        <v>82.26</v>
      </c>
      <c r="L55" s="8">
        <f t="shared" si="7"/>
        <v>41.13</v>
      </c>
      <c r="M55" s="9">
        <f t="shared" si="11"/>
        <v>73.4216666666667</v>
      </c>
      <c r="N55" s="13" t="s">
        <v>18</v>
      </c>
    </row>
    <row r="56" s="1" customFormat="1" ht="29.1" customHeight="1" spans="1:14">
      <c r="A56" s="7">
        <v>54</v>
      </c>
      <c r="B56" s="10" t="s">
        <v>36</v>
      </c>
      <c r="C56" s="10" t="s">
        <v>22</v>
      </c>
      <c r="D56" s="10">
        <v>20200384</v>
      </c>
      <c r="E56" s="10">
        <v>17</v>
      </c>
      <c r="F56" s="10">
        <v>56.5</v>
      </c>
      <c r="G56" s="8">
        <f t="shared" si="9"/>
        <v>73.5</v>
      </c>
      <c r="H56" s="9">
        <f t="shared" si="10"/>
        <v>30.625</v>
      </c>
      <c r="I56" s="8" t="s">
        <v>37</v>
      </c>
      <c r="J56" s="7">
        <v>7</v>
      </c>
      <c r="K56" s="7">
        <v>83.1</v>
      </c>
      <c r="L56" s="8">
        <f t="shared" si="7"/>
        <v>41.55</v>
      </c>
      <c r="M56" s="9">
        <f t="shared" si="11"/>
        <v>72.175</v>
      </c>
      <c r="N56" s="13" t="s">
        <v>18</v>
      </c>
    </row>
    <row r="57" s="1" customFormat="1" ht="29.1" customHeight="1" spans="1:14">
      <c r="A57" s="7">
        <v>55</v>
      </c>
      <c r="B57" s="8" t="s">
        <v>38</v>
      </c>
      <c r="C57" s="8" t="s">
        <v>29</v>
      </c>
      <c r="D57" s="8">
        <v>20200368</v>
      </c>
      <c r="E57" s="8">
        <v>20</v>
      </c>
      <c r="F57" s="8">
        <v>68.5</v>
      </c>
      <c r="G57" s="8">
        <f t="shared" si="9"/>
        <v>88.5</v>
      </c>
      <c r="H57" s="9">
        <f t="shared" si="10"/>
        <v>36.875</v>
      </c>
      <c r="I57" s="8" t="s">
        <v>37</v>
      </c>
      <c r="J57" s="8">
        <v>2</v>
      </c>
      <c r="K57" s="8">
        <v>81.52</v>
      </c>
      <c r="L57" s="8">
        <f t="shared" si="7"/>
        <v>40.76</v>
      </c>
      <c r="M57" s="9">
        <f t="shared" si="11"/>
        <v>77.635</v>
      </c>
      <c r="N57" s="13"/>
    </row>
    <row r="58" s="1" customFormat="1" ht="29.1" customHeight="1" spans="1:14">
      <c r="A58" s="7">
        <v>56</v>
      </c>
      <c r="B58" s="8" t="s">
        <v>38</v>
      </c>
      <c r="C58" s="8" t="s">
        <v>29</v>
      </c>
      <c r="D58" s="8">
        <v>20200188</v>
      </c>
      <c r="E58" s="8">
        <v>24</v>
      </c>
      <c r="F58" s="8">
        <v>62</v>
      </c>
      <c r="G58" s="8">
        <f t="shared" si="9"/>
        <v>86</v>
      </c>
      <c r="H58" s="9">
        <f t="shared" si="10"/>
        <v>35.8333333333333</v>
      </c>
      <c r="I58" s="8" t="s">
        <v>37</v>
      </c>
      <c r="J58" s="8">
        <v>8</v>
      </c>
      <c r="K58" s="8">
        <v>78.8</v>
      </c>
      <c r="L58" s="8">
        <f t="shared" si="7"/>
        <v>39.4</v>
      </c>
      <c r="M58" s="9">
        <f t="shared" si="11"/>
        <v>75.2333333333333</v>
      </c>
      <c r="N58" s="13"/>
    </row>
    <row r="59" s="1" customFormat="1" ht="29.1" customHeight="1" spans="1:14">
      <c r="A59" s="7">
        <v>57</v>
      </c>
      <c r="B59" s="8" t="s">
        <v>38</v>
      </c>
      <c r="C59" s="8" t="s">
        <v>29</v>
      </c>
      <c r="D59" s="8">
        <v>20200355</v>
      </c>
      <c r="E59" s="8">
        <v>24</v>
      </c>
      <c r="F59" s="8">
        <v>62</v>
      </c>
      <c r="G59" s="8">
        <f t="shared" si="9"/>
        <v>86</v>
      </c>
      <c r="H59" s="9">
        <f t="shared" si="10"/>
        <v>35.8333333333333</v>
      </c>
      <c r="I59" s="8" t="s">
        <v>37</v>
      </c>
      <c r="J59" s="8">
        <v>15</v>
      </c>
      <c r="K59" s="8">
        <v>81.54</v>
      </c>
      <c r="L59" s="8">
        <f t="shared" si="7"/>
        <v>40.77</v>
      </c>
      <c r="M59" s="9">
        <f t="shared" si="11"/>
        <v>76.6033333333333</v>
      </c>
      <c r="N59" s="13"/>
    </row>
    <row r="60" s="1" customFormat="1" ht="29.1" customHeight="1" spans="1:14">
      <c r="A60" s="7">
        <v>58</v>
      </c>
      <c r="B60" s="8" t="s">
        <v>38</v>
      </c>
      <c r="C60" s="8" t="s">
        <v>29</v>
      </c>
      <c r="D60" s="8">
        <v>20200417</v>
      </c>
      <c r="E60" s="8">
        <v>21</v>
      </c>
      <c r="F60" s="8">
        <v>60.5</v>
      </c>
      <c r="G60" s="8">
        <f t="shared" si="9"/>
        <v>81.5</v>
      </c>
      <c r="H60" s="9">
        <f t="shared" si="10"/>
        <v>33.9583333333333</v>
      </c>
      <c r="I60" s="8" t="s">
        <v>37</v>
      </c>
      <c r="J60" s="8">
        <v>5</v>
      </c>
      <c r="K60" s="8">
        <v>79.8</v>
      </c>
      <c r="L60" s="8">
        <f t="shared" si="7"/>
        <v>39.9</v>
      </c>
      <c r="M60" s="9">
        <f t="shared" si="11"/>
        <v>73.8583333333333</v>
      </c>
      <c r="N60" s="13"/>
    </row>
    <row r="61" s="1" customFormat="1" ht="29.1" customHeight="1" spans="1:14">
      <c r="A61" s="7">
        <v>59</v>
      </c>
      <c r="B61" s="10" t="s">
        <v>38</v>
      </c>
      <c r="C61" s="10" t="s">
        <v>29</v>
      </c>
      <c r="D61" s="10">
        <v>20200345</v>
      </c>
      <c r="E61" s="10">
        <v>20</v>
      </c>
      <c r="F61" s="10">
        <v>60.5</v>
      </c>
      <c r="G61" s="8">
        <f t="shared" si="9"/>
        <v>80.5</v>
      </c>
      <c r="H61" s="9">
        <f t="shared" si="10"/>
        <v>33.5416666666667</v>
      </c>
      <c r="I61" s="8" t="s">
        <v>37</v>
      </c>
      <c r="J61" s="7">
        <v>9</v>
      </c>
      <c r="K61" s="7">
        <v>79.3</v>
      </c>
      <c r="L61" s="8">
        <f t="shared" si="7"/>
        <v>39.65</v>
      </c>
      <c r="M61" s="9">
        <f t="shared" si="11"/>
        <v>73.1916666666667</v>
      </c>
      <c r="N61" s="13" t="s">
        <v>18</v>
      </c>
    </row>
    <row r="62" s="1" customFormat="1" ht="29.1" customHeight="1" spans="1:14">
      <c r="A62" s="7">
        <v>60</v>
      </c>
      <c r="B62" s="10" t="s">
        <v>38</v>
      </c>
      <c r="C62" s="10" t="s">
        <v>29</v>
      </c>
      <c r="D62" s="10">
        <v>20200429</v>
      </c>
      <c r="E62" s="10">
        <v>24</v>
      </c>
      <c r="F62" s="10">
        <v>56.5</v>
      </c>
      <c r="G62" s="8">
        <f t="shared" si="9"/>
        <v>80.5</v>
      </c>
      <c r="H62" s="9">
        <f t="shared" si="10"/>
        <v>33.5416666666667</v>
      </c>
      <c r="I62" s="8" t="s">
        <v>37</v>
      </c>
      <c r="J62" s="7">
        <v>11</v>
      </c>
      <c r="K62" s="7">
        <v>82.94</v>
      </c>
      <c r="L62" s="8">
        <f t="shared" si="7"/>
        <v>41.47</v>
      </c>
      <c r="M62" s="9">
        <f t="shared" si="11"/>
        <v>75.0116666666667</v>
      </c>
      <c r="N62" s="13" t="s">
        <v>18</v>
      </c>
    </row>
  </sheetData>
  <mergeCells count="1">
    <mergeCell ref="A1:N1"/>
  </mergeCells>
  <pageMargins left="0.34" right="0.36" top="0.17" bottom="0.16" header="0.17" footer="0.1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乐乐</cp:lastModifiedBy>
  <dcterms:created xsi:type="dcterms:W3CDTF">2020-08-07T13:42:00Z</dcterms:created>
  <cp:lastPrinted>2020-08-31T01:19:00Z</cp:lastPrinted>
  <dcterms:modified xsi:type="dcterms:W3CDTF">2020-10-04T06:05:06Z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