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<sst xmlns="http://schemas.openxmlformats.org/spreadsheetml/2006/main" count="209" uniqueCount="106">
  <si>
    <t>2020年金湖县第二批公开招聘教师拟聘用人员名单公示</t>
  </si>
  <si>
    <t>序号</t>
  </si>
  <si>
    <t>招聘单位
主管部门</t>
  </si>
  <si>
    <t>招聘单位</t>
  </si>
  <si>
    <t>单位
代码</t>
  </si>
  <si>
    <t>岗位名称</t>
  </si>
  <si>
    <t>岗位
代码</t>
  </si>
  <si>
    <t>岗位  
类别</t>
  </si>
  <si>
    <t>招聘
人数</t>
  </si>
  <si>
    <t>准考证号</t>
  </si>
  <si>
    <t>姓名</t>
  </si>
  <si>
    <t>性别</t>
  </si>
  <si>
    <t>学历</t>
  </si>
  <si>
    <t>毕业院校</t>
  </si>
  <si>
    <t>专业</t>
  </si>
  <si>
    <t>人员
性质</t>
  </si>
  <si>
    <t>现工作或学习单位</t>
  </si>
  <si>
    <t>考试成绩</t>
  </si>
  <si>
    <t>排名</t>
  </si>
  <si>
    <t>备注</t>
  </si>
  <si>
    <t>笔试成绩</t>
  </si>
  <si>
    <t>面试成绩</t>
  </si>
  <si>
    <t>考 生
总成绩</t>
  </si>
  <si>
    <t>总分</t>
  </si>
  <si>
    <t>折算分</t>
  </si>
  <si>
    <t>金湖县教育体育局</t>
  </si>
  <si>
    <t>金湖县高中</t>
  </si>
  <si>
    <t>0101</t>
  </si>
  <si>
    <t>高中英语教师</t>
  </si>
  <si>
    <t>04</t>
  </si>
  <si>
    <t>专业技术</t>
  </si>
  <si>
    <t>135080311722</t>
  </si>
  <si>
    <t>苗乙</t>
  </si>
  <si>
    <t>女</t>
  </si>
  <si>
    <t>本科</t>
  </si>
  <si>
    <t>江苏师范大学</t>
  </si>
  <si>
    <t>英语</t>
  </si>
  <si>
    <t>在职</t>
  </si>
  <si>
    <t>淮安市西宋集中学</t>
  </si>
  <si>
    <t>金湖县初中</t>
  </si>
  <si>
    <t>0102</t>
  </si>
  <si>
    <t>初中语文教师</t>
  </si>
  <si>
    <t>05</t>
  </si>
  <si>
    <t>124080207321</t>
  </si>
  <si>
    <t>周昕</t>
  </si>
  <si>
    <t>淮阴师范学院</t>
  </si>
  <si>
    <t>酒店管理</t>
  </si>
  <si>
    <t>待业</t>
  </si>
  <si>
    <t>无</t>
  </si>
  <si>
    <t>初中数学教师</t>
  </si>
  <si>
    <t>06</t>
  </si>
  <si>
    <t>117080407405</t>
  </si>
  <si>
    <t>蔡同玉</t>
  </si>
  <si>
    <t xml:space="preserve">南京邮电大学
</t>
  </si>
  <si>
    <t>广播电视工程</t>
  </si>
  <si>
    <t>117080407314</t>
  </si>
  <si>
    <t>刘智</t>
  </si>
  <si>
    <t>男</t>
  </si>
  <si>
    <t>南京师范大学泰州学院</t>
  </si>
  <si>
    <t>数学与应用数学</t>
  </si>
  <si>
    <t>初中政治教师</t>
  </si>
  <si>
    <t>07</t>
  </si>
  <si>
    <t>125080506202</t>
  </si>
  <si>
    <t>朱文洁</t>
  </si>
  <si>
    <t>思想政治教育</t>
  </si>
  <si>
    <t>125080506220</t>
  </si>
  <si>
    <t>李娟</t>
  </si>
  <si>
    <t>海南师范大学</t>
  </si>
  <si>
    <t>教育学</t>
  </si>
  <si>
    <t>初中物理教师</t>
  </si>
  <si>
    <t>09</t>
  </si>
  <si>
    <t>119080509908</t>
  </si>
  <si>
    <t>陈大山</t>
  </si>
  <si>
    <t>物理学</t>
  </si>
  <si>
    <t>119080509823</t>
  </si>
  <si>
    <t>王佳荔</t>
  </si>
  <si>
    <t>广西师范大学</t>
  </si>
  <si>
    <t>科学教育</t>
  </si>
  <si>
    <t>初中生物教师</t>
  </si>
  <si>
    <t>10</t>
  </si>
  <si>
    <t>116080509219</t>
  </si>
  <si>
    <t>茆悦</t>
  </si>
  <si>
    <t>常熟理工学院</t>
  </si>
  <si>
    <t>生物科学</t>
  </si>
  <si>
    <t>盱眙县实验初级中学</t>
  </si>
  <si>
    <t>116080509317</t>
  </si>
  <si>
    <t>陈海珍</t>
  </si>
  <si>
    <t>金湖县小学</t>
  </si>
  <si>
    <t>0103</t>
  </si>
  <si>
    <t>小学语文教师</t>
  </si>
  <si>
    <t>111080201009</t>
  </si>
  <si>
    <t>胡青</t>
  </si>
  <si>
    <t>盐城师范学院</t>
  </si>
  <si>
    <t>广播电视</t>
  </si>
  <si>
    <t>泗阳县大拇指教育</t>
  </si>
  <si>
    <t>小学信息技术教师</t>
  </si>
  <si>
    <t>14</t>
  </si>
  <si>
    <t>108080507217</t>
  </si>
  <si>
    <t>杜帅</t>
  </si>
  <si>
    <t>江苏师范大学科文学院</t>
  </si>
  <si>
    <t>计算机科学与技术</t>
  </si>
  <si>
    <t>108080507121</t>
  </si>
  <si>
    <t>张俊耀</t>
  </si>
  <si>
    <t>盐城工学院</t>
  </si>
  <si>
    <t>电子信息工程</t>
  </si>
  <si>
    <t xml:space="preserve">    备注：成绩计算环节均取两位小数，第三位四舍五入。总成绩＝笔试成绩×40%+面试成绩×60%。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</si>
</sst>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0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2" borderId="2" xfId="49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2" fillId="2" borderId="3" xfId="49" applyFont="1" applyFill="1" applyBorder="1" applyAlignment="1">
      <alignment horizontal="center" vertical="center" wrapText="1" shrinkToFit="1"/>
    </xf>
    <xf numFmtId="0" fontId="2" fillId="2" borderId="4" xfId="49" applyFont="1" applyFill="1" applyBorder="1" applyAlignment="1">
      <alignment horizontal="center" vertical="center" wrapText="1" shrinkToFit="1"/>
    </xf>
    <xf numFmtId="0" fontId="2" fillId="2" borderId="5" xfId="49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0" fontId="5" fillId="2" borderId="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177" fontId="6" fillId="2" borderId="2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tabSelected="1" workbookViewId="0">
      <selection activeCell="A1" sqref="A1:W1"/>
    </sheetView>
  </sheetViews>
  <sheetFormatPr defaultColWidth="9" defaultRowHeight="13.5"/>
  <cols>
    <col min="1" max="1" width="3.25" style="1" customWidth="1"/>
    <col min="2" max="3" width="9.5" style="1" customWidth="1"/>
    <col min="4" max="4" width="5.125" style="1" customWidth="1"/>
    <col min="5" max="5" width="8.25" style="1" customWidth="1"/>
    <col min="6" max="6" width="4.5" style="1" customWidth="1"/>
    <col min="7" max="7" width="5.125" style="1" customWidth="1"/>
    <col min="8" max="8" width="4.5" style="1" customWidth="1"/>
    <col min="9" max="9" width="11.625" style="1" customWidth="1"/>
    <col min="10" max="10" width="6.625" style="1" customWidth="1"/>
    <col min="11" max="11" width="3.125" style="1" customWidth="1"/>
    <col min="12" max="12" width="4.75" style="1" customWidth="1"/>
    <col min="14" max="14" width="8.25" customWidth="1"/>
    <col min="15" max="15" width="5.125" style="1" customWidth="1"/>
    <col min="16" max="16" width="8.125" customWidth="1"/>
    <col min="17" max="17" width="5.125" customWidth="1"/>
    <col min="18" max="20" width="6.125" customWidth="1"/>
    <col min="21" max="21" width="6.375" customWidth="1"/>
    <col min="22" max="22" width="4.375" customWidth="1"/>
    <col min="23" max="23" width="5" customWidth="1"/>
  </cols>
  <sheetData>
    <row r="1" ht="22.5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0" t="s">
        <v>9</v>
      </c>
      <c r="J2" s="3" t="s">
        <v>10</v>
      </c>
      <c r="K2" s="3" t="s">
        <v>11</v>
      </c>
      <c r="L2" s="3" t="s">
        <v>12</v>
      </c>
      <c r="M2" s="10" t="s">
        <v>13</v>
      </c>
      <c r="N2" s="10" t="s">
        <v>14</v>
      </c>
      <c r="O2" s="3" t="s">
        <v>15</v>
      </c>
      <c r="P2" s="10" t="s">
        <v>16</v>
      </c>
      <c r="Q2" s="3" t="s">
        <v>17</v>
      </c>
      <c r="R2" s="3"/>
      <c r="S2" s="3"/>
      <c r="T2" s="3"/>
      <c r="U2" s="3"/>
      <c r="V2" s="3" t="s">
        <v>18</v>
      </c>
      <c r="W2" s="3" t="s">
        <v>19</v>
      </c>
    </row>
    <row r="3" spans="1:23">
      <c r="A3" s="3"/>
      <c r="B3" s="3"/>
      <c r="C3" s="3"/>
      <c r="D3" s="5"/>
      <c r="E3" s="3"/>
      <c r="F3" s="3"/>
      <c r="G3" s="3"/>
      <c r="H3" s="3"/>
      <c r="I3" s="11"/>
      <c r="J3" s="3"/>
      <c r="K3" s="3"/>
      <c r="L3" s="3"/>
      <c r="M3" s="11"/>
      <c r="N3" s="11"/>
      <c r="O3" s="3"/>
      <c r="P3" s="11"/>
      <c r="Q3" s="16" t="s">
        <v>20</v>
      </c>
      <c r="R3" s="16"/>
      <c r="S3" s="16" t="s">
        <v>21</v>
      </c>
      <c r="T3" s="16"/>
      <c r="U3" s="16" t="s">
        <v>22</v>
      </c>
      <c r="V3" s="3"/>
      <c r="W3" s="3"/>
    </row>
    <row r="4" spans="1:23">
      <c r="A4" s="3"/>
      <c r="B4" s="3"/>
      <c r="C4" s="3"/>
      <c r="D4" s="6"/>
      <c r="E4" s="3"/>
      <c r="F4" s="3"/>
      <c r="G4" s="3"/>
      <c r="H4" s="3"/>
      <c r="I4" s="12"/>
      <c r="J4" s="3"/>
      <c r="K4" s="3"/>
      <c r="L4" s="3"/>
      <c r="M4" s="12"/>
      <c r="N4" s="12"/>
      <c r="O4" s="3"/>
      <c r="P4" s="12"/>
      <c r="Q4" s="16" t="s">
        <v>23</v>
      </c>
      <c r="R4" s="16" t="s">
        <v>24</v>
      </c>
      <c r="S4" s="16" t="s">
        <v>23</v>
      </c>
      <c r="T4" s="16" t="s">
        <v>24</v>
      </c>
      <c r="U4" s="16"/>
      <c r="V4" s="3"/>
      <c r="W4" s="3"/>
    </row>
    <row r="5" ht="28.15" customHeight="1" spans="1:23">
      <c r="A5" s="7">
        <v>1</v>
      </c>
      <c r="B5" s="7" t="s">
        <v>25</v>
      </c>
      <c r="C5" s="7" t="s">
        <v>26</v>
      </c>
      <c r="D5" s="7" t="s">
        <v>27</v>
      </c>
      <c r="E5" s="7" t="s">
        <v>28</v>
      </c>
      <c r="F5" s="7" t="s">
        <v>29</v>
      </c>
      <c r="G5" s="7" t="s">
        <v>30</v>
      </c>
      <c r="H5" s="7">
        <v>1</v>
      </c>
      <c r="I5" s="7" t="s">
        <v>31</v>
      </c>
      <c r="J5" s="7" t="s">
        <v>32</v>
      </c>
      <c r="K5" s="7" t="s">
        <v>33</v>
      </c>
      <c r="L5" s="7" t="s">
        <v>34</v>
      </c>
      <c r="M5" s="13" t="s">
        <v>35</v>
      </c>
      <c r="N5" s="13" t="s">
        <v>36</v>
      </c>
      <c r="O5" s="7" t="s">
        <v>37</v>
      </c>
      <c r="P5" s="13" t="s">
        <v>38</v>
      </c>
      <c r="Q5" s="17">
        <v>69</v>
      </c>
      <c r="R5" s="18">
        <f t="shared" ref="R5:R17" si="0">Q5*40%</f>
        <v>27.6</v>
      </c>
      <c r="S5" s="19">
        <v>82.03</v>
      </c>
      <c r="T5" s="18">
        <f t="shared" ref="T5:T17" si="1">S5*0.6</f>
        <v>49.218</v>
      </c>
      <c r="U5" s="18">
        <f t="shared" ref="U5:U17" si="2">R5+T5</f>
        <v>76.818</v>
      </c>
      <c r="V5" s="20">
        <v>1</v>
      </c>
      <c r="W5" s="21"/>
    </row>
    <row r="6" ht="28.15" customHeight="1" spans="1:23">
      <c r="A6" s="7">
        <v>2</v>
      </c>
      <c r="B6" s="7" t="s">
        <v>25</v>
      </c>
      <c r="C6" s="7" t="s">
        <v>39</v>
      </c>
      <c r="D6" s="7" t="s">
        <v>40</v>
      </c>
      <c r="E6" s="7" t="s">
        <v>41</v>
      </c>
      <c r="F6" s="7" t="s">
        <v>42</v>
      </c>
      <c r="G6" s="7" t="s">
        <v>30</v>
      </c>
      <c r="H6" s="7">
        <v>1</v>
      </c>
      <c r="I6" s="7" t="s">
        <v>43</v>
      </c>
      <c r="J6" s="7" t="s">
        <v>44</v>
      </c>
      <c r="K6" s="7" t="s">
        <v>33</v>
      </c>
      <c r="L6" s="7" t="s">
        <v>34</v>
      </c>
      <c r="M6" s="13" t="s">
        <v>45</v>
      </c>
      <c r="N6" s="13" t="s">
        <v>46</v>
      </c>
      <c r="O6" s="7" t="s">
        <v>47</v>
      </c>
      <c r="P6" s="7" t="s">
        <v>48</v>
      </c>
      <c r="Q6" s="22">
        <v>89</v>
      </c>
      <c r="R6" s="18">
        <f t="shared" si="0"/>
        <v>35.6</v>
      </c>
      <c r="S6" s="19">
        <v>78.17</v>
      </c>
      <c r="T6" s="18">
        <f t="shared" si="1"/>
        <v>46.902</v>
      </c>
      <c r="U6" s="18">
        <f t="shared" si="2"/>
        <v>82.502</v>
      </c>
      <c r="V6" s="20">
        <v>1</v>
      </c>
      <c r="W6" s="21"/>
    </row>
    <row r="7" ht="28.15" customHeight="1" spans="1:23">
      <c r="A7" s="7">
        <v>3</v>
      </c>
      <c r="B7" s="7" t="s">
        <v>25</v>
      </c>
      <c r="C7" s="7" t="s">
        <v>39</v>
      </c>
      <c r="D7" s="7" t="s">
        <v>40</v>
      </c>
      <c r="E7" s="7" t="s">
        <v>49</v>
      </c>
      <c r="F7" s="7" t="s">
        <v>50</v>
      </c>
      <c r="G7" s="7" t="s">
        <v>30</v>
      </c>
      <c r="H7" s="7">
        <v>2</v>
      </c>
      <c r="I7" s="7" t="s">
        <v>51</v>
      </c>
      <c r="J7" s="7" t="s">
        <v>52</v>
      </c>
      <c r="K7" s="7" t="s">
        <v>33</v>
      </c>
      <c r="L7" s="7" t="s">
        <v>34</v>
      </c>
      <c r="M7" s="13" t="s">
        <v>53</v>
      </c>
      <c r="N7" s="13" t="s">
        <v>54</v>
      </c>
      <c r="O7" s="7" t="s">
        <v>47</v>
      </c>
      <c r="P7" s="7" t="s">
        <v>48</v>
      </c>
      <c r="Q7" s="22">
        <v>75</v>
      </c>
      <c r="R7" s="18">
        <f t="shared" si="0"/>
        <v>30</v>
      </c>
      <c r="S7" s="19">
        <v>84.3</v>
      </c>
      <c r="T7" s="18">
        <f t="shared" si="1"/>
        <v>50.58</v>
      </c>
      <c r="U7" s="18">
        <f t="shared" si="2"/>
        <v>80.58</v>
      </c>
      <c r="V7" s="20">
        <v>1</v>
      </c>
      <c r="W7" s="21"/>
    </row>
    <row r="8" ht="28.15" customHeight="1" spans="1:23">
      <c r="A8" s="7">
        <v>4</v>
      </c>
      <c r="B8" s="7" t="s">
        <v>25</v>
      </c>
      <c r="C8" s="7" t="s">
        <v>39</v>
      </c>
      <c r="D8" s="7" t="s">
        <v>40</v>
      </c>
      <c r="E8" s="7" t="s">
        <v>49</v>
      </c>
      <c r="F8" s="7" t="s">
        <v>50</v>
      </c>
      <c r="G8" s="7" t="s">
        <v>30</v>
      </c>
      <c r="H8" s="7">
        <v>2</v>
      </c>
      <c r="I8" s="7" t="s">
        <v>55</v>
      </c>
      <c r="J8" s="7" t="s">
        <v>56</v>
      </c>
      <c r="K8" s="7" t="s">
        <v>57</v>
      </c>
      <c r="L8" s="7" t="s">
        <v>34</v>
      </c>
      <c r="M8" s="13" t="s">
        <v>58</v>
      </c>
      <c r="N8" s="13" t="s">
        <v>59</v>
      </c>
      <c r="O8" s="7" t="s">
        <v>47</v>
      </c>
      <c r="P8" s="7" t="s">
        <v>48</v>
      </c>
      <c r="Q8" s="22">
        <v>85</v>
      </c>
      <c r="R8" s="18">
        <f t="shared" si="0"/>
        <v>34</v>
      </c>
      <c r="S8" s="19">
        <v>76.3</v>
      </c>
      <c r="T8" s="18">
        <f t="shared" si="1"/>
        <v>45.78</v>
      </c>
      <c r="U8" s="18">
        <f t="shared" si="2"/>
        <v>79.78</v>
      </c>
      <c r="V8" s="20">
        <v>2</v>
      </c>
      <c r="W8" s="21"/>
    </row>
    <row r="9" ht="28.15" customHeight="1" spans="1:23">
      <c r="A9" s="7">
        <v>5</v>
      </c>
      <c r="B9" s="7" t="s">
        <v>25</v>
      </c>
      <c r="C9" s="7" t="s">
        <v>39</v>
      </c>
      <c r="D9" s="7" t="s">
        <v>40</v>
      </c>
      <c r="E9" s="7" t="s">
        <v>60</v>
      </c>
      <c r="F9" s="7" t="s">
        <v>61</v>
      </c>
      <c r="G9" s="7" t="s">
        <v>30</v>
      </c>
      <c r="H9" s="7">
        <v>2</v>
      </c>
      <c r="I9" s="7" t="s">
        <v>62</v>
      </c>
      <c r="J9" s="7" t="s">
        <v>63</v>
      </c>
      <c r="K9" s="7" t="s">
        <v>33</v>
      </c>
      <c r="L9" s="7" t="s">
        <v>34</v>
      </c>
      <c r="M9" s="13" t="s">
        <v>45</v>
      </c>
      <c r="N9" s="13" t="s">
        <v>64</v>
      </c>
      <c r="O9" s="7" t="s">
        <v>47</v>
      </c>
      <c r="P9" s="7" t="s">
        <v>48</v>
      </c>
      <c r="Q9" s="22">
        <v>64</v>
      </c>
      <c r="R9" s="18">
        <f t="shared" si="0"/>
        <v>25.6</v>
      </c>
      <c r="S9" s="19">
        <v>87.83</v>
      </c>
      <c r="T9" s="18">
        <f t="shared" si="1"/>
        <v>52.698</v>
      </c>
      <c r="U9" s="18">
        <f t="shared" si="2"/>
        <v>78.298</v>
      </c>
      <c r="V9" s="20">
        <v>1</v>
      </c>
      <c r="W9" s="21"/>
    </row>
    <row r="10" ht="28.15" customHeight="1" spans="1:23">
      <c r="A10" s="7">
        <v>6</v>
      </c>
      <c r="B10" s="7" t="s">
        <v>25</v>
      </c>
      <c r="C10" s="7" t="s">
        <v>39</v>
      </c>
      <c r="D10" s="7" t="s">
        <v>40</v>
      </c>
      <c r="E10" s="7" t="s">
        <v>60</v>
      </c>
      <c r="F10" s="7" t="s">
        <v>61</v>
      </c>
      <c r="G10" s="7" t="s">
        <v>30</v>
      </c>
      <c r="H10" s="7">
        <v>2</v>
      </c>
      <c r="I10" s="7" t="s">
        <v>65</v>
      </c>
      <c r="J10" s="7" t="s">
        <v>66</v>
      </c>
      <c r="K10" s="7" t="s">
        <v>33</v>
      </c>
      <c r="L10" s="7" t="s">
        <v>34</v>
      </c>
      <c r="M10" s="13" t="s">
        <v>67</v>
      </c>
      <c r="N10" s="13" t="s">
        <v>68</v>
      </c>
      <c r="O10" s="7" t="s">
        <v>47</v>
      </c>
      <c r="P10" s="7" t="s">
        <v>48</v>
      </c>
      <c r="Q10" s="22">
        <v>65</v>
      </c>
      <c r="R10" s="18">
        <f t="shared" si="0"/>
        <v>26</v>
      </c>
      <c r="S10" s="19">
        <v>83</v>
      </c>
      <c r="T10" s="18">
        <f t="shared" si="1"/>
        <v>49.8</v>
      </c>
      <c r="U10" s="18">
        <f t="shared" si="2"/>
        <v>75.8</v>
      </c>
      <c r="V10" s="20">
        <v>2</v>
      </c>
      <c r="W10" s="21"/>
    </row>
    <row r="11" ht="28.15" customHeight="1" spans="1:23">
      <c r="A11" s="7">
        <v>7</v>
      </c>
      <c r="B11" s="7" t="s">
        <v>25</v>
      </c>
      <c r="C11" s="7" t="s">
        <v>39</v>
      </c>
      <c r="D11" s="7" t="s">
        <v>40</v>
      </c>
      <c r="E11" s="7" t="s">
        <v>69</v>
      </c>
      <c r="F11" s="7" t="s">
        <v>70</v>
      </c>
      <c r="G11" s="7" t="s">
        <v>30</v>
      </c>
      <c r="H11" s="7">
        <v>2</v>
      </c>
      <c r="I11" s="7" t="s">
        <v>71</v>
      </c>
      <c r="J11" s="7" t="s">
        <v>72</v>
      </c>
      <c r="K11" s="7" t="s">
        <v>57</v>
      </c>
      <c r="L11" s="7" t="s">
        <v>34</v>
      </c>
      <c r="M11" s="13" t="s">
        <v>45</v>
      </c>
      <c r="N11" s="13" t="s">
        <v>73</v>
      </c>
      <c r="O11" s="7" t="s">
        <v>47</v>
      </c>
      <c r="P11" s="7" t="s">
        <v>48</v>
      </c>
      <c r="Q11" s="22">
        <v>77</v>
      </c>
      <c r="R11" s="18">
        <f t="shared" si="0"/>
        <v>30.8</v>
      </c>
      <c r="S11" s="19">
        <v>79.7</v>
      </c>
      <c r="T11" s="18">
        <f t="shared" si="1"/>
        <v>47.82</v>
      </c>
      <c r="U11" s="18">
        <f t="shared" si="2"/>
        <v>78.62</v>
      </c>
      <c r="V11" s="20">
        <v>1</v>
      </c>
      <c r="W11" s="21"/>
    </row>
    <row r="12" ht="28.15" customHeight="1" spans="1:23">
      <c r="A12" s="7">
        <v>8</v>
      </c>
      <c r="B12" s="7" t="s">
        <v>25</v>
      </c>
      <c r="C12" s="7" t="s">
        <v>39</v>
      </c>
      <c r="D12" s="7" t="s">
        <v>40</v>
      </c>
      <c r="E12" s="7" t="s">
        <v>69</v>
      </c>
      <c r="F12" s="7" t="s">
        <v>70</v>
      </c>
      <c r="G12" s="7" t="s">
        <v>30</v>
      </c>
      <c r="H12" s="7">
        <v>2</v>
      </c>
      <c r="I12" s="7" t="s">
        <v>74</v>
      </c>
      <c r="J12" s="7" t="s">
        <v>75</v>
      </c>
      <c r="K12" s="7" t="s">
        <v>33</v>
      </c>
      <c r="L12" s="7" t="s">
        <v>34</v>
      </c>
      <c r="M12" s="13" t="s">
        <v>76</v>
      </c>
      <c r="N12" s="13" t="s">
        <v>77</v>
      </c>
      <c r="O12" s="7" t="s">
        <v>47</v>
      </c>
      <c r="P12" s="7" t="s">
        <v>48</v>
      </c>
      <c r="Q12" s="22">
        <v>56</v>
      </c>
      <c r="R12" s="18">
        <f t="shared" si="0"/>
        <v>22.4</v>
      </c>
      <c r="S12" s="19">
        <v>82.9</v>
      </c>
      <c r="T12" s="18">
        <f t="shared" si="1"/>
        <v>49.74</v>
      </c>
      <c r="U12" s="18">
        <f t="shared" si="2"/>
        <v>72.14</v>
      </c>
      <c r="V12" s="20">
        <v>2</v>
      </c>
      <c r="W12" s="21"/>
    </row>
    <row r="13" ht="34.15" customHeight="1" spans="1:23">
      <c r="A13" s="7">
        <v>9</v>
      </c>
      <c r="B13" s="7" t="s">
        <v>25</v>
      </c>
      <c r="C13" s="7" t="s">
        <v>39</v>
      </c>
      <c r="D13" s="7" t="s">
        <v>40</v>
      </c>
      <c r="E13" s="7" t="s">
        <v>78</v>
      </c>
      <c r="F13" s="7" t="s">
        <v>79</v>
      </c>
      <c r="G13" s="7" t="s">
        <v>30</v>
      </c>
      <c r="H13" s="7">
        <v>2</v>
      </c>
      <c r="I13" s="7" t="s">
        <v>80</v>
      </c>
      <c r="J13" s="7" t="s">
        <v>81</v>
      </c>
      <c r="K13" s="7" t="s">
        <v>33</v>
      </c>
      <c r="L13" s="7" t="s">
        <v>34</v>
      </c>
      <c r="M13" s="13" t="s">
        <v>82</v>
      </c>
      <c r="N13" s="13" t="s">
        <v>83</v>
      </c>
      <c r="O13" s="7" t="s">
        <v>37</v>
      </c>
      <c r="P13" s="13" t="s">
        <v>84</v>
      </c>
      <c r="Q13" s="22">
        <v>80</v>
      </c>
      <c r="R13" s="18">
        <f t="shared" si="0"/>
        <v>32</v>
      </c>
      <c r="S13" s="19">
        <v>82.67</v>
      </c>
      <c r="T13" s="18">
        <f t="shared" si="1"/>
        <v>49.602</v>
      </c>
      <c r="U13" s="18">
        <f t="shared" si="2"/>
        <v>81.602</v>
      </c>
      <c r="V13" s="20">
        <v>1</v>
      </c>
      <c r="W13" s="21"/>
    </row>
    <row r="14" ht="28.15" customHeight="1" spans="1:23">
      <c r="A14" s="7">
        <v>10</v>
      </c>
      <c r="B14" s="7" t="s">
        <v>25</v>
      </c>
      <c r="C14" s="7" t="s">
        <v>39</v>
      </c>
      <c r="D14" s="7" t="s">
        <v>40</v>
      </c>
      <c r="E14" s="7" t="s">
        <v>78</v>
      </c>
      <c r="F14" s="7" t="s">
        <v>79</v>
      </c>
      <c r="G14" s="7" t="s">
        <v>30</v>
      </c>
      <c r="H14" s="7">
        <v>2</v>
      </c>
      <c r="I14" s="7" t="s">
        <v>85</v>
      </c>
      <c r="J14" s="7" t="s">
        <v>86</v>
      </c>
      <c r="K14" s="7" t="s">
        <v>33</v>
      </c>
      <c r="L14" s="7" t="s">
        <v>34</v>
      </c>
      <c r="M14" s="13" t="s">
        <v>45</v>
      </c>
      <c r="N14" s="13" t="s">
        <v>83</v>
      </c>
      <c r="O14" s="7" t="s">
        <v>47</v>
      </c>
      <c r="P14" s="7" t="s">
        <v>48</v>
      </c>
      <c r="Q14" s="22">
        <v>79</v>
      </c>
      <c r="R14" s="18">
        <f t="shared" si="0"/>
        <v>31.6</v>
      </c>
      <c r="S14" s="19">
        <v>78.77</v>
      </c>
      <c r="T14" s="18">
        <f t="shared" si="1"/>
        <v>47.262</v>
      </c>
      <c r="U14" s="18">
        <f t="shared" si="2"/>
        <v>78.862</v>
      </c>
      <c r="V14" s="20">
        <v>2</v>
      </c>
      <c r="W14" s="21"/>
    </row>
    <row r="15" ht="28.15" customHeight="1" spans="1:23">
      <c r="A15" s="7">
        <v>11</v>
      </c>
      <c r="B15" s="7" t="s">
        <v>25</v>
      </c>
      <c r="C15" s="7" t="s">
        <v>87</v>
      </c>
      <c r="D15" s="7" t="s">
        <v>88</v>
      </c>
      <c r="E15" s="7" t="s">
        <v>89</v>
      </c>
      <c r="F15" s="7">
        <v>12</v>
      </c>
      <c r="G15" s="7" t="s">
        <v>30</v>
      </c>
      <c r="H15" s="7">
        <v>1</v>
      </c>
      <c r="I15" s="7" t="s">
        <v>90</v>
      </c>
      <c r="J15" s="7" t="s">
        <v>91</v>
      </c>
      <c r="K15" s="7" t="s">
        <v>33</v>
      </c>
      <c r="L15" s="7" t="s">
        <v>34</v>
      </c>
      <c r="M15" s="13" t="s">
        <v>92</v>
      </c>
      <c r="N15" s="13" t="s">
        <v>93</v>
      </c>
      <c r="O15" s="7" t="s">
        <v>37</v>
      </c>
      <c r="P15" s="13" t="s">
        <v>94</v>
      </c>
      <c r="Q15" s="22">
        <v>85</v>
      </c>
      <c r="R15" s="18">
        <f t="shared" si="0"/>
        <v>34</v>
      </c>
      <c r="S15" s="19">
        <v>80.33</v>
      </c>
      <c r="T15" s="18">
        <f t="shared" si="1"/>
        <v>48.198</v>
      </c>
      <c r="U15" s="18">
        <f t="shared" si="2"/>
        <v>82.198</v>
      </c>
      <c r="V15" s="20">
        <v>1</v>
      </c>
      <c r="W15" s="21"/>
    </row>
    <row r="16" ht="28.15" customHeight="1" spans="1:23">
      <c r="A16" s="7">
        <v>12</v>
      </c>
      <c r="B16" s="7" t="s">
        <v>25</v>
      </c>
      <c r="C16" s="7" t="s">
        <v>87</v>
      </c>
      <c r="D16" s="7" t="s">
        <v>88</v>
      </c>
      <c r="E16" s="7" t="s">
        <v>95</v>
      </c>
      <c r="F16" s="7" t="s">
        <v>96</v>
      </c>
      <c r="G16" s="7" t="s">
        <v>30</v>
      </c>
      <c r="H16" s="7">
        <v>2</v>
      </c>
      <c r="I16" s="7" t="s">
        <v>97</v>
      </c>
      <c r="J16" s="7" t="s">
        <v>98</v>
      </c>
      <c r="K16" s="7" t="s">
        <v>57</v>
      </c>
      <c r="L16" s="7" t="s">
        <v>34</v>
      </c>
      <c r="M16" s="13" t="s">
        <v>99</v>
      </c>
      <c r="N16" s="13" t="s">
        <v>100</v>
      </c>
      <c r="O16" s="7" t="s">
        <v>47</v>
      </c>
      <c r="P16" s="7" t="s">
        <v>48</v>
      </c>
      <c r="Q16" s="22">
        <v>75</v>
      </c>
      <c r="R16" s="18">
        <f t="shared" si="0"/>
        <v>30</v>
      </c>
      <c r="S16" s="19">
        <v>79.83</v>
      </c>
      <c r="T16" s="18">
        <f t="shared" si="1"/>
        <v>47.898</v>
      </c>
      <c r="U16" s="18">
        <f t="shared" si="2"/>
        <v>77.898</v>
      </c>
      <c r="V16" s="20">
        <v>1</v>
      </c>
      <c r="W16" s="21"/>
    </row>
    <row r="17" ht="28.15" customHeight="1" spans="1:23">
      <c r="A17" s="7">
        <v>13</v>
      </c>
      <c r="B17" s="7" t="s">
        <v>25</v>
      </c>
      <c r="C17" s="7" t="s">
        <v>87</v>
      </c>
      <c r="D17" s="7" t="s">
        <v>88</v>
      </c>
      <c r="E17" s="7" t="s">
        <v>95</v>
      </c>
      <c r="F17" s="7" t="s">
        <v>96</v>
      </c>
      <c r="G17" s="7" t="s">
        <v>30</v>
      </c>
      <c r="H17" s="7">
        <v>2</v>
      </c>
      <c r="I17" s="7" t="s">
        <v>101</v>
      </c>
      <c r="J17" s="7" t="s">
        <v>102</v>
      </c>
      <c r="K17" s="7" t="s">
        <v>57</v>
      </c>
      <c r="L17" s="7" t="s">
        <v>34</v>
      </c>
      <c r="M17" s="13" t="s">
        <v>103</v>
      </c>
      <c r="N17" s="13" t="s">
        <v>104</v>
      </c>
      <c r="O17" s="7" t="s">
        <v>47</v>
      </c>
      <c r="P17" s="7" t="s">
        <v>48</v>
      </c>
      <c r="Q17" s="22">
        <v>64</v>
      </c>
      <c r="R17" s="18">
        <f t="shared" si="0"/>
        <v>25.6</v>
      </c>
      <c r="S17" s="19">
        <v>79.57</v>
      </c>
      <c r="T17" s="18">
        <f t="shared" si="1"/>
        <v>47.742</v>
      </c>
      <c r="U17" s="18">
        <f t="shared" si="2"/>
        <v>73.342</v>
      </c>
      <c r="V17" s="20">
        <v>2</v>
      </c>
      <c r="W17" s="21"/>
    </row>
    <row r="18" ht="22.15" customHeight="1" spans="1:23">
      <c r="A18" s="8" t="s">
        <v>105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4"/>
      <c r="N19" s="15"/>
      <c r="O19" s="9"/>
      <c r="P19" s="9"/>
      <c r="Q19" s="9"/>
      <c r="R19" s="14"/>
      <c r="S19" s="14"/>
      <c r="T19" s="14"/>
      <c r="U19" s="14"/>
      <c r="V19" s="14"/>
      <c r="W19" s="14"/>
    </row>
  </sheetData>
  <sheetProtection password="CF7A" sheet="1" objects="1" scenarios="1"/>
  <mergeCells count="27">
    <mergeCell ref="A1:W1"/>
    <mergeCell ref="Q2:U2"/>
    <mergeCell ref="Q3:R3"/>
    <mergeCell ref="S3:T3"/>
    <mergeCell ref="A18:W18"/>
    <mergeCell ref="A19:D19"/>
    <mergeCell ref="I19:K19"/>
    <mergeCell ref="P19:Q19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U3:U4"/>
    <mergeCell ref="V2:V4"/>
    <mergeCell ref="W2:W4"/>
  </mergeCells>
  <pageMargins left="0.551181102362205" right="0.393700787401575" top="0.984251968503937" bottom="0.984251968503937" header="0.511811023622047" footer="0.511811023622047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2020-08-14T03:03:00Z</dcterms:created>
  <cp:lastPrinted>2020-08-17T06:52:00Z</cp:lastPrinted>
  <dcterms:modified xsi:type="dcterms:W3CDTF">2020-08-19T07:17:45Z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