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中小学组名单" sheetId="4" r:id="rId1"/>
    <sheet name="音体美幼组名单" sheetId="5" r:id="rId2"/>
  </sheets>
  <definedNames>
    <definedName name="_xlnm.Print_Titles" localSheetId="1">音体美幼组名单!$2:$3</definedName>
    <definedName name="_xlnm.Print_Titles" localSheetId="0">中小学组名单!$2:$3</definedName>
  </definedNames>
  <calcPr calcId="144525"/>
</workbook>
</file>

<file path=xl/sharedStrings.xml><?xml version="1.0" encoding="utf-8"?>
<sst xmlns="http://schemas.openxmlformats.org/spreadsheetml/2006/main" count="1214" uniqueCount="476">
  <si>
    <t>2019年扬州市邗江区教育部门所属事业单位公开招聘教师拟聘用人员名单（一）</t>
  </si>
  <si>
    <t>序号</t>
  </si>
  <si>
    <t>准考证号</t>
  </si>
  <si>
    <t>姓名</t>
  </si>
  <si>
    <t>单位
代码</t>
  </si>
  <si>
    <t>招聘单位</t>
  </si>
  <si>
    <t>岗位
代码</t>
  </si>
  <si>
    <t>拟聘工作简介</t>
  </si>
  <si>
    <t>笔试成绩</t>
  </si>
  <si>
    <t>面试成绩</t>
  </si>
  <si>
    <t>总成绩</t>
  </si>
  <si>
    <t>备注</t>
  </si>
  <si>
    <t>折算分</t>
  </si>
  <si>
    <t>101036100102</t>
  </si>
  <si>
    <t>李慧敏</t>
  </si>
  <si>
    <t>001</t>
  </si>
  <si>
    <t>邗江中学</t>
  </si>
  <si>
    <t>01</t>
  </si>
  <si>
    <t>高中语文教师</t>
  </si>
  <si>
    <t>101036102823</t>
  </si>
  <si>
    <t>杨迎欣</t>
  </si>
  <si>
    <t>02</t>
  </si>
  <si>
    <t>高中英语教师</t>
  </si>
  <si>
    <t>101036102819</t>
  </si>
  <si>
    <t>蔡玉</t>
  </si>
  <si>
    <t>递补</t>
  </si>
  <si>
    <t>101036105504</t>
  </si>
  <si>
    <t>侯叶子</t>
  </si>
  <si>
    <t>03</t>
  </si>
  <si>
    <t>高中地理教师</t>
  </si>
  <si>
    <t>101036105501</t>
  </si>
  <si>
    <t>李新燕</t>
  </si>
  <si>
    <t>101036100201</t>
  </si>
  <si>
    <t>王美玲</t>
  </si>
  <si>
    <t>002</t>
  </si>
  <si>
    <t>邗江区教育部门所属高中</t>
  </si>
  <si>
    <t>101036100229</t>
  </si>
  <si>
    <t>袁婧</t>
  </si>
  <si>
    <t>101036100220</t>
  </si>
  <si>
    <t>常艳</t>
  </si>
  <si>
    <t>101036100218</t>
  </si>
  <si>
    <t>杨旭</t>
  </si>
  <si>
    <t>101036102002</t>
  </si>
  <si>
    <t>陆斌</t>
  </si>
  <si>
    <t>高中数学教师</t>
  </si>
  <si>
    <t>101036102003</t>
  </si>
  <si>
    <t>周德萍</t>
  </si>
  <si>
    <t>101036102001</t>
  </si>
  <si>
    <t>叶满明</t>
  </si>
  <si>
    <t>101036103027</t>
  </si>
  <si>
    <t>许雅倩</t>
  </si>
  <si>
    <t>101036103002</t>
  </si>
  <si>
    <t>何顺莉</t>
  </si>
  <si>
    <t>101036102929</t>
  </si>
  <si>
    <t>洪学丽</t>
  </si>
  <si>
    <t>101036103015</t>
  </si>
  <si>
    <t>徐倩雯</t>
  </si>
  <si>
    <t>101036102913</t>
  </si>
  <si>
    <t>王茜</t>
  </si>
  <si>
    <t>101036104520</t>
  </si>
  <si>
    <t>张文心</t>
  </si>
  <si>
    <t>04</t>
  </si>
  <si>
    <t>高中物理教师</t>
  </si>
  <si>
    <t>101036104526</t>
  </si>
  <si>
    <t>陈煜</t>
  </si>
  <si>
    <t>101036104528</t>
  </si>
  <si>
    <t>周爱付</t>
  </si>
  <si>
    <t>101036104908</t>
  </si>
  <si>
    <t>王琳</t>
  </si>
  <si>
    <t>003</t>
  </si>
  <si>
    <t>瓜洲中学</t>
  </si>
  <si>
    <t>高中生物教师</t>
  </si>
  <si>
    <t>101036105002</t>
  </si>
  <si>
    <t>冯媛媛</t>
  </si>
  <si>
    <t>高中政治教师</t>
  </si>
  <si>
    <t>101036105510</t>
  </si>
  <si>
    <t>谭诚</t>
  </si>
  <si>
    <t>101036104702</t>
  </si>
  <si>
    <t>邓芹飞</t>
  </si>
  <si>
    <t>004</t>
  </si>
  <si>
    <t>蒋王中学</t>
  </si>
  <si>
    <t>高中化学教师</t>
  </si>
  <si>
    <t>101036100125</t>
  </si>
  <si>
    <t>魏文真</t>
  </si>
  <si>
    <t>005</t>
  </si>
  <si>
    <t>邗江区教育部门所属初级中学</t>
  </si>
  <si>
    <t>初中语文教师</t>
  </si>
  <si>
    <t>101036102106</t>
  </si>
  <si>
    <t>邴佳林</t>
  </si>
  <si>
    <t>初中数学教师</t>
  </si>
  <si>
    <t>101036102105</t>
  </si>
  <si>
    <t>韦文进</t>
  </si>
  <si>
    <t>101036103318</t>
  </si>
  <si>
    <t>赵丽君</t>
  </si>
  <si>
    <t>初中英语教师</t>
  </si>
  <si>
    <t>101036103208</t>
  </si>
  <si>
    <t>刘琬瑢</t>
  </si>
  <si>
    <t>101036103209</t>
  </si>
  <si>
    <t>岳扬</t>
  </si>
  <si>
    <t>101036104607</t>
  </si>
  <si>
    <t>沈昌青</t>
  </si>
  <si>
    <t>初中物理教师</t>
  </si>
  <si>
    <t>101036104605</t>
  </si>
  <si>
    <t>严知逊</t>
  </si>
  <si>
    <t>101036104609</t>
  </si>
  <si>
    <t>马国良</t>
  </si>
  <si>
    <t>101036104807</t>
  </si>
  <si>
    <t>李春红</t>
  </si>
  <si>
    <t>05</t>
  </si>
  <si>
    <t>初中化学教师</t>
  </si>
  <si>
    <t>101036104730</t>
  </si>
  <si>
    <t>刘娟</t>
  </si>
  <si>
    <t>101036105215</t>
  </si>
  <si>
    <t>李静</t>
  </si>
  <si>
    <t>06</t>
  </si>
  <si>
    <t>初中政治教师</t>
  </si>
  <si>
    <t>101036105109</t>
  </si>
  <si>
    <t>陈雯</t>
  </si>
  <si>
    <t>101036105119</t>
  </si>
  <si>
    <t>华之顺</t>
  </si>
  <si>
    <t>101036105424</t>
  </si>
  <si>
    <t>赵方芳</t>
  </si>
  <si>
    <t>07</t>
  </si>
  <si>
    <t>初中历史教师</t>
  </si>
  <si>
    <t>101036105428</t>
  </si>
  <si>
    <t>窦阳涵</t>
  </si>
  <si>
    <t>101036105317</t>
  </si>
  <si>
    <t>许雪颖</t>
  </si>
  <si>
    <t>101036105526</t>
  </si>
  <si>
    <t>胡正丛</t>
  </si>
  <si>
    <t>08</t>
  </si>
  <si>
    <t>初中地理教师</t>
  </si>
  <si>
    <t>101036101510</t>
  </si>
  <si>
    <t>张文卿</t>
  </si>
  <si>
    <t>006</t>
  </si>
  <si>
    <t>邗江区教育部门所属小学</t>
  </si>
  <si>
    <t>小学语文教师</t>
  </si>
  <si>
    <t>101036101521</t>
  </si>
  <si>
    <t>邓园园</t>
  </si>
  <si>
    <t>101036101703</t>
  </si>
  <si>
    <t>郑超男</t>
  </si>
  <si>
    <t>101036101606</t>
  </si>
  <si>
    <t>顾运</t>
  </si>
  <si>
    <t>101036101717</t>
  </si>
  <si>
    <t>周盼</t>
  </si>
  <si>
    <t>101036101504</t>
  </si>
  <si>
    <t>鲍颖</t>
  </si>
  <si>
    <t>101036101829</t>
  </si>
  <si>
    <t>钱康敏</t>
  </si>
  <si>
    <t>101036101627</t>
  </si>
  <si>
    <t>张彬</t>
  </si>
  <si>
    <t>101036101707</t>
  </si>
  <si>
    <t>匡习宇</t>
  </si>
  <si>
    <t>101036101826</t>
  </si>
  <si>
    <t>徐方婷</t>
  </si>
  <si>
    <t>101036101630</t>
  </si>
  <si>
    <t>倪愿茹</t>
  </si>
  <si>
    <t>101036100430</t>
  </si>
  <si>
    <t>郑琦琦</t>
  </si>
  <si>
    <t>101036100422</t>
  </si>
  <si>
    <t>徐园子</t>
  </si>
  <si>
    <t>101036100520</t>
  </si>
  <si>
    <t>邵莉娟</t>
  </si>
  <si>
    <t>101036100313</t>
  </si>
  <si>
    <t>邢思源</t>
  </si>
  <si>
    <t>101036100501</t>
  </si>
  <si>
    <t>汪乐</t>
  </si>
  <si>
    <t>101036100304</t>
  </si>
  <si>
    <t>陶靖雯</t>
  </si>
  <si>
    <t>101036100508</t>
  </si>
  <si>
    <t>冯洁</t>
  </si>
  <si>
    <t>101036100505</t>
  </si>
  <si>
    <t>何君</t>
  </si>
  <si>
    <t>101036100515</t>
  </si>
  <si>
    <t>阚叶文</t>
  </si>
  <si>
    <t>101036100521</t>
  </si>
  <si>
    <t>陈悦</t>
  </si>
  <si>
    <t>101036100320</t>
  </si>
  <si>
    <t>姜姝</t>
  </si>
  <si>
    <t>101036101320</t>
  </si>
  <si>
    <t>王敬</t>
  </si>
  <si>
    <t>101036101413</t>
  </si>
  <si>
    <t>许晓琴</t>
  </si>
  <si>
    <t>101036101305</t>
  </si>
  <si>
    <t>黄芳</t>
  </si>
  <si>
    <t>101036101303</t>
  </si>
  <si>
    <t>朱梦倩</t>
  </si>
  <si>
    <t>101036101301</t>
  </si>
  <si>
    <t>周小月</t>
  </si>
  <si>
    <t>101036101318</t>
  </si>
  <si>
    <t>周云</t>
  </si>
  <si>
    <t>101036101204</t>
  </si>
  <si>
    <t>邱萍</t>
  </si>
  <si>
    <t>101036101417</t>
  </si>
  <si>
    <t>周泰吉</t>
  </si>
  <si>
    <t>101036101306</t>
  </si>
  <si>
    <t>王燕</t>
  </si>
  <si>
    <t>101036101304</t>
  </si>
  <si>
    <t>杨琦</t>
  </si>
  <si>
    <t>101036101121</t>
  </si>
  <si>
    <t>徐玥</t>
  </si>
  <si>
    <t>101036101408</t>
  </si>
  <si>
    <t>张向阳</t>
  </si>
  <si>
    <t>101036100628</t>
  </si>
  <si>
    <t>李月</t>
  </si>
  <si>
    <t>101036100629</t>
  </si>
  <si>
    <t>卜海洋</t>
  </si>
  <si>
    <t>101036100802</t>
  </si>
  <si>
    <t>桑小会</t>
  </si>
  <si>
    <t>101036100611</t>
  </si>
  <si>
    <t>翟甜甜</t>
  </si>
  <si>
    <t>101036100624</t>
  </si>
  <si>
    <t>刘艳</t>
  </si>
  <si>
    <t>101036100807</t>
  </si>
  <si>
    <t>陈何莲</t>
  </si>
  <si>
    <t>101036100619</t>
  </si>
  <si>
    <t>蒋维</t>
  </si>
  <si>
    <t>101036100605</t>
  </si>
  <si>
    <t>101036100627</t>
  </si>
  <si>
    <t>王翠</t>
  </si>
  <si>
    <t>101036100614</t>
  </si>
  <si>
    <t>李娟</t>
  </si>
  <si>
    <t>101036100621</t>
  </si>
  <si>
    <t>徐付婕</t>
  </si>
  <si>
    <t>101036100917</t>
  </si>
  <si>
    <t>严璐</t>
  </si>
  <si>
    <t>101036101025</t>
  </si>
  <si>
    <t>朱一苇</t>
  </si>
  <si>
    <t>101036101023</t>
  </si>
  <si>
    <t>夏欣</t>
  </si>
  <si>
    <t>101036100830</t>
  </si>
  <si>
    <t>邵芹</t>
  </si>
  <si>
    <t>101036100921</t>
  </si>
  <si>
    <t>张娜</t>
  </si>
  <si>
    <t>101036100908</t>
  </si>
  <si>
    <t>王婉婷</t>
  </si>
  <si>
    <t>101036101113</t>
  </si>
  <si>
    <t>傅雨薇</t>
  </si>
  <si>
    <t>101036101111</t>
  </si>
  <si>
    <t>景明玥</t>
  </si>
  <si>
    <t>101036101101</t>
  </si>
  <si>
    <t>曹敏</t>
  </si>
  <si>
    <t>101036102505</t>
  </si>
  <si>
    <t>聂永琦</t>
  </si>
  <si>
    <t>小学数学教师</t>
  </si>
  <si>
    <t>101036102410</t>
  </si>
  <si>
    <t>董依琳</t>
  </si>
  <si>
    <t>101036102523</t>
  </si>
  <si>
    <t>徐慧</t>
  </si>
  <si>
    <t>101036102503</t>
  </si>
  <si>
    <t>俞晶晶</t>
  </si>
  <si>
    <t>101036102526</t>
  </si>
  <si>
    <t>崔阳阳</t>
  </si>
  <si>
    <t>101036102422</t>
  </si>
  <si>
    <t>刘丹</t>
  </si>
  <si>
    <t>101036102418</t>
  </si>
  <si>
    <t>明静</t>
  </si>
  <si>
    <t>101036102604</t>
  </si>
  <si>
    <t>贾丽</t>
  </si>
  <si>
    <t>101036102516</t>
  </si>
  <si>
    <t>马莹</t>
  </si>
  <si>
    <t>101036102415</t>
  </si>
  <si>
    <t>翁旭</t>
  </si>
  <si>
    <t>101036102318</t>
  </si>
  <si>
    <t>薛婷婷</t>
  </si>
  <si>
    <t>101036102316</t>
  </si>
  <si>
    <t>薛心雨</t>
  </si>
  <si>
    <t>101036102127</t>
  </si>
  <si>
    <t>缪颖</t>
  </si>
  <si>
    <t>101036102321</t>
  </si>
  <si>
    <t>袁羽</t>
  </si>
  <si>
    <t>101036102201</t>
  </si>
  <si>
    <t>仇冬梅</t>
  </si>
  <si>
    <t>101036102313</t>
  </si>
  <si>
    <t>刘妍</t>
  </si>
  <si>
    <t>101036102128</t>
  </si>
  <si>
    <t>卞梦辰</t>
  </si>
  <si>
    <t>101036102221</t>
  </si>
  <si>
    <t>金鑫</t>
  </si>
  <si>
    <t>101036102319</t>
  </si>
  <si>
    <t>谈浩宇</t>
  </si>
  <si>
    <t>101036102212</t>
  </si>
  <si>
    <t>朱秀乐</t>
  </si>
  <si>
    <t>101036102219</t>
  </si>
  <si>
    <t>王蓓</t>
  </si>
  <si>
    <t>101036102726</t>
  </si>
  <si>
    <t>孙文静</t>
  </si>
  <si>
    <t>101036102618</t>
  </si>
  <si>
    <t>孙健</t>
  </si>
  <si>
    <t>101036102706</t>
  </si>
  <si>
    <t>蔡蕾</t>
  </si>
  <si>
    <t>101036102717</t>
  </si>
  <si>
    <t>强妍</t>
  </si>
  <si>
    <t>101036102810</t>
  </si>
  <si>
    <t>尹诗芫</t>
  </si>
  <si>
    <t>101036102615</t>
  </si>
  <si>
    <t>陈媛</t>
  </si>
  <si>
    <t>101036102612</t>
  </si>
  <si>
    <t>周婷</t>
  </si>
  <si>
    <t>101036102811</t>
  </si>
  <si>
    <t>李雨洁</t>
  </si>
  <si>
    <t>101036102620</t>
  </si>
  <si>
    <t>徐瑶</t>
  </si>
  <si>
    <t>101036102704</t>
  </si>
  <si>
    <t>陈钰</t>
  </si>
  <si>
    <t>101036104306</t>
  </si>
  <si>
    <t>史亚静</t>
  </si>
  <si>
    <t>09</t>
  </si>
  <si>
    <t>小学英语教师</t>
  </si>
  <si>
    <t>101036104305</t>
  </si>
  <si>
    <t>厉莉</t>
  </si>
  <si>
    <t>101036104214</t>
  </si>
  <si>
    <t>尹月</t>
  </si>
  <si>
    <t>101036104024</t>
  </si>
  <si>
    <t>王风云</t>
  </si>
  <si>
    <t>101036104417</t>
  </si>
  <si>
    <t>刘晨</t>
  </si>
  <si>
    <t>101036103610</t>
  </si>
  <si>
    <t>孙雨</t>
  </si>
  <si>
    <t>101036103626</t>
  </si>
  <si>
    <t>孙婉璐</t>
  </si>
  <si>
    <t>101036103501</t>
  </si>
  <si>
    <t>曾朱娟</t>
  </si>
  <si>
    <t>101036104405</t>
  </si>
  <si>
    <t>谢苏瑶</t>
  </si>
  <si>
    <t>101036103822</t>
  </si>
  <si>
    <t>刘明珠</t>
  </si>
  <si>
    <t>101036103425</t>
  </si>
  <si>
    <t>王晓鹏</t>
  </si>
  <si>
    <t>101036104106</t>
  </si>
  <si>
    <t>刘洁</t>
  </si>
  <si>
    <t>101036107810</t>
  </si>
  <si>
    <t>许吉洋</t>
  </si>
  <si>
    <t>13</t>
  </si>
  <si>
    <t>小学信息技术教师</t>
  </si>
  <si>
    <t>101036107805</t>
  </si>
  <si>
    <t>张丽</t>
  </si>
  <si>
    <t>101036110406</t>
  </si>
  <si>
    <t>陈静</t>
  </si>
  <si>
    <t>007</t>
  </si>
  <si>
    <t>邗江区启智学校</t>
  </si>
  <si>
    <t>特殊教育智障专业教师</t>
  </si>
  <si>
    <t>2019年扬州市邗江区教育部门所属事业单位公开招聘教师拟聘用人员名单（一）（音体美幼组）</t>
  </si>
  <si>
    <t>换算分</t>
  </si>
  <si>
    <t>说课成绩</t>
  </si>
  <si>
    <t>技能成绩</t>
  </si>
  <si>
    <t>101036106421</t>
  </si>
  <si>
    <t>曹智杨</t>
  </si>
  <si>
    <t>初中体育教师</t>
  </si>
  <si>
    <t>101036106426</t>
  </si>
  <si>
    <t>王皓冉</t>
  </si>
  <si>
    <t>101036105810</t>
  </si>
  <si>
    <t>隋卓翰</t>
  </si>
  <si>
    <t>10</t>
  </si>
  <si>
    <t>小学音乐教师</t>
  </si>
  <si>
    <t>101036106106</t>
  </si>
  <si>
    <t>马鑫梅</t>
  </si>
  <si>
    <t>101036105724</t>
  </si>
  <si>
    <t>何雪瑶</t>
  </si>
  <si>
    <t>101036105023</t>
  </si>
  <si>
    <t>殷倩</t>
  </si>
  <si>
    <t>101036105725</t>
  </si>
  <si>
    <t>徐攀</t>
  </si>
  <si>
    <t>101036106016</t>
  </si>
  <si>
    <t>王兆雯</t>
  </si>
  <si>
    <t>101036105628</t>
  </si>
  <si>
    <t>郭越</t>
  </si>
  <si>
    <t>101036105716</t>
  </si>
  <si>
    <t>周逸</t>
  </si>
  <si>
    <t>101036106908</t>
  </si>
  <si>
    <t>蔡九洲</t>
  </si>
  <si>
    <t>11</t>
  </si>
  <si>
    <t>小学体育教师</t>
  </si>
  <si>
    <t>101036106802</t>
  </si>
  <si>
    <t>王维涛</t>
  </si>
  <si>
    <t>101036107007</t>
  </si>
  <si>
    <t>王红</t>
  </si>
  <si>
    <t>101036106712</t>
  </si>
  <si>
    <t>王致远</t>
  </si>
  <si>
    <t>101036106603</t>
  </si>
  <si>
    <t>顾浩伟</t>
  </si>
  <si>
    <t>101036106727</t>
  </si>
  <si>
    <t>徐妮娜</t>
  </si>
  <si>
    <t>101036106819</t>
  </si>
  <si>
    <t>仇文生</t>
  </si>
  <si>
    <t>101036106909</t>
  </si>
  <si>
    <t>陆兆权</t>
  </si>
  <si>
    <t>101036106905</t>
  </si>
  <si>
    <t>黄崇利</t>
  </si>
  <si>
    <t>101036106830</t>
  </si>
  <si>
    <t>李胤</t>
  </si>
  <si>
    <t>101036106719</t>
  </si>
  <si>
    <t>谢冰</t>
  </si>
  <si>
    <t>101036106505</t>
  </si>
  <si>
    <t>孔正义</t>
  </si>
  <si>
    <t>101036106925</t>
  </si>
  <si>
    <t>张青卿</t>
  </si>
  <si>
    <t>101036107412</t>
  </si>
  <si>
    <t>魏雪</t>
  </si>
  <si>
    <t>12</t>
  </si>
  <si>
    <t>小学美术教师</t>
  </si>
  <si>
    <t>101036107223</t>
  </si>
  <si>
    <t>庄丽婷</t>
  </si>
  <si>
    <t>101036107426</t>
  </si>
  <si>
    <t>时亭亭</t>
  </si>
  <si>
    <t>101036107315</t>
  </si>
  <si>
    <t>刘欣</t>
  </si>
  <si>
    <t>101036107311</t>
  </si>
  <si>
    <t>张之露</t>
  </si>
  <si>
    <t>101036107304</t>
  </si>
  <si>
    <t>黄岩</t>
  </si>
  <si>
    <t>101036107925</t>
  </si>
  <si>
    <t>吕蒙泽</t>
  </si>
  <si>
    <t>008</t>
  </si>
  <si>
    <t>邗江区农村乡镇幼儿园</t>
  </si>
  <si>
    <t>幼儿园教师</t>
  </si>
  <si>
    <t>101036107928</t>
  </si>
  <si>
    <t>冯啸岚</t>
  </si>
  <si>
    <t>101036107926</t>
  </si>
  <si>
    <t>何非凡</t>
  </si>
  <si>
    <t>101036109716</t>
  </si>
  <si>
    <t>陶宜芳</t>
  </si>
  <si>
    <t>009</t>
  </si>
  <si>
    <t>邗江区教育部门所属幼儿园</t>
  </si>
  <si>
    <t>101036110221</t>
  </si>
  <si>
    <t>王倩倩</t>
  </si>
  <si>
    <t>101036109912</t>
  </si>
  <si>
    <t>汤亚娟</t>
  </si>
  <si>
    <t>101036110103</t>
  </si>
  <si>
    <t>陈超</t>
  </si>
  <si>
    <t>101036110317</t>
  </si>
  <si>
    <t>吴婷婷</t>
  </si>
  <si>
    <t>101036108026</t>
  </si>
  <si>
    <t>余倩</t>
  </si>
  <si>
    <t>010</t>
  </si>
  <si>
    <t>扬州市邗江机关幼儿园金辉园</t>
  </si>
  <si>
    <t>101036108117</t>
  </si>
  <si>
    <t>徐银华</t>
  </si>
  <si>
    <t>011</t>
  </si>
  <si>
    <t>扬州市邗江区实验幼儿园（瓜洲镇）</t>
  </si>
  <si>
    <t>101036108120</t>
  </si>
  <si>
    <t>陶欢</t>
  </si>
  <si>
    <t>101036108929</t>
  </si>
  <si>
    <t>蒋琪</t>
  </si>
  <si>
    <t>012</t>
  </si>
  <si>
    <t>扬州市邗江区汊河街道中心幼儿园</t>
  </si>
  <si>
    <t>101036108927</t>
  </si>
  <si>
    <t>房瑞青</t>
  </si>
  <si>
    <t>101036108930</t>
  </si>
  <si>
    <t>苏彤彤</t>
  </si>
  <si>
    <t>101036109106</t>
  </si>
  <si>
    <t>赵妍</t>
  </si>
  <si>
    <t>013</t>
  </si>
  <si>
    <t>扬州市邗江区公道镇中心幼儿园</t>
  </si>
  <si>
    <t>101036109111</t>
  </si>
  <si>
    <t>方丹</t>
  </si>
  <si>
    <t>101036108328</t>
  </si>
  <si>
    <t>柏新月</t>
  </si>
  <si>
    <t>014</t>
  </si>
  <si>
    <t>扬州市邗江区杨寿镇中心幼儿园</t>
  </si>
  <si>
    <t>101036108330</t>
  </si>
  <si>
    <t>朱兆艳</t>
  </si>
  <si>
    <t>101036108322</t>
  </si>
  <si>
    <t>丁方芳</t>
  </si>
  <si>
    <t>101036108612</t>
  </si>
  <si>
    <t>薛雅雅</t>
  </si>
  <si>
    <t>015</t>
  </si>
  <si>
    <t>扬州市邗江区杨庙镇中心幼儿园</t>
  </si>
  <si>
    <t>101036108623</t>
  </si>
  <si>
    <t>刘俊</t>
  </si>
  <si>
    <t>101036109426</t>
  </si>
  <si>
    <t>薛爱</t>
  </si>
  <si>
    <t>016</t>
  </si>
  <si>
    <t>扬州大学附属泰和幼儿园</t>
  </si>
  <si>
    <t>101036109518</t>
  </si>
  <si>
    <t>刘维维</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</si>
</sst>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name val="Calibri"/>
      <charset val="134"/>
    </font>
    <font>
      <sz val="9"/>
      <color theme="1"/>
      <name val="宋体"/>
      <charset val="134"/>
    </font>
    <font>
      <sz val="10"/>
      <name val="Calibri"/>
      <charset val="134"/>
    </font>
    <font>
      <sz val="16"/>
      <name val="方正小标宋简体"/>
      <charset val="134"/>
    </font>
    <font>
      <b/>
      <sz val="9"/>
      <color theme="1"/>
      <name val="宋体"/>
      <charset val="134"/>
    </font>
    <font>
      <sz val="11"/>
      <color theme="1"/>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5" borderId="0" applyNumberFormat="0" applyBorder="0" applyAlignment="0" applyProtection="0">
      <alignment vertical="center"/>
    </xf>
    <xf numFmtId="0" fontId="6" fillId="3"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4" borderId="0" applyNumberFormat="0" applyBorder="0" applyAlignment="0" applyProtection="0">
      <alignment vertical="center"/>
    </xf>
    <xf numFmtId="0" fontId="9" fillId="6" borderId="0" applyNumberFormat="0" applyBorder="0" applyAlignment="0" applyProtection="0">
      <alignment vertical="center"/>
    </xf>
    <xf numFmtId="43" fontId="5" fillId="0" borderId="0" applyFont="0" applyFill="0" applyBorder="0" applyAlignment="0" applyProtection="0">
      <alignment vertical="center"/>
    </xf>
    <xf numFmtId="0" fontId="10" fillId="7"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2" borderId="7" applyNumberFormat="0" applyFont="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7" fillId="0" borderId="9" applyNumberFormat="0" applyFill="0" applyAlignment="0" applyProtection="0">
      <alignment vertical="center"/>
    </xf>
    <xf numFmtId="0" fontId="10" fillId="10" borderId="0" applyNumberFormat="0" applyBorder="0" applyAlignment="0" applyProtection="0">
      <alignment vertical="center"/>
    </xf>
    <xf numFmtId="0" fontId="11" fillId="0" borderId="10" applyNumberFormat="0" applyFill="0" applyAlignment="0" applyProtection="0">
      <alignment vertical="center"/>
    </xf>
    <xf numFmtId="0" fontId="10" fillId="8"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5" borderId="13" applyNumberFormat="0" applyAlignment="0" applyProtection="0">
      <alignment vertical="center"/>
    </xf>
    <xf numFmtId="0" fontId="8" fillId="16" borderId="0" applyNumberFormat="0" applyBorder="0" applyAlignment="0" applyProtection="0">
      <alignment vertical="center"/>
    </xf>
    <xf numFmtId="0" fontId="10" fillId="18" borderId="0" applyNumberFormat="0" applyBorder="0" applyAlignment="0" applyProtection="0">
      <alignment vertical="center"/>
    </xf>
    <xf numFmtId="0" fontId="18" fillId="0" borderId="11" applyNumberFormat="0" applyFill="0" applyAlignment="0" applyProtection="0">
      <alignment vertical="center"/>
    </xf>
    <xf numFmtId="0" fontId="22" fillId="0" borderId="14"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8" fillId="21" borderId="0" applyNumberFormat="0" applyBorder="0" applyAlignment="0" applyProtection="0">
      <alignment vertical="center"/>
    </xf>
    <xf numFmtId="0" fontId="10" fillId="1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10" fillId="26" borderId="0" applyNumberFormat="0" applyBorder="0" applyAlignment="0" applyProtection="0">
      <alignment vertical="center"/>
    </xf>
    <xf numFmtId="0" fontId="10" fillId="17" borderId="0" applyNumberFormat="0" applyBorder="0" applyAlignment="0" applyProtection="0">
      <alignment vertical="center"/>
    </xf>
    <xf numFmtId="0" fontId="8" fillId="22" borderId="0" applyNumberFormat="0" applyBorder="0" applyAlignment="0" applyProtection="0">
      <alignment vertical="center"/>
    </xf>
    <xf numFmtId="0" fontId="8" fillId="24" borderId="0" applyNumberFormat="0" applyBorder="0" applyAlignment="0" applyProtection="0">
      <alignment vertical="center"/>
    </xf>
    <xf numFmtId="0" fontId="10" fillId="27" borderId="0" applyNumberFormat="0" applyBorder="0" applyAlignment="0" applyProtection="0">
      <alignment vertical="center"/>
    </xf>
    <xf numFmtId="0" fontId="8"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Border="1" applyAlignment="1">
      <alignment horizontal="center" vertical="center"/>
    </xf>
    <xf numFmtId="0" fontId="0" fillId="0" borderId="0" xfId="0" applyFont="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5"/>
  <sheetViews>
    <sheetView showGridLines="0" tabSelected="1" workbookViewId="0">
      <selection activeCell="E140" sqref="E140"/>
    </sheetView>
  </sheetViews>
  <sheetFormatPr defaultColWidth="10.2857142857143" defaultRowHeight="15"/>
  <cols>
    <col min="1" max="1" width="6.14285714285714" customWidth="1"/>
    <col min="2" max="2" width="12.7142857142857" style="2" customWidth="1"/>
    <col min="3" max="3" width="7.85714285714286" style="2" customWidth="1"/>
    <col min="4" max="4" width="6.71428571428571" style="2" customWidth="1"/>
    <col min="5" max="5" width="25.7142857142857" style="4" customWidth="1"/>
    <col min="6" max="6" width="6.71428571428571" style="4" customWidth="1"/>
    <col min="7" max="7" width="20" style="4" customWidth="1"/>
    <col min="8" max="8" width="8.57142857142857" style="2" customWidth="1"/>
    <col min="9" max="9" width="7.57142857142857" style="5" customWidth="1"/>
    <col min="10" max="10" width="8.57142857142857" style="5" customWidth="1"/>
    <col min="11" max="11" width="7.71428571428571" style="5" customWidth="1"/>
    <col min="12" max="12" width="8.28571428571429" style="17" customWidth="1"/>
    <col min="13" max="13" width="8" customWidth="1"/>
  </cols>
  <sheetData>
    <row r="1" ht="53.25" customHeight="1" spans="1:13">
      <c r="A1" s="6" t="s">
        <v>0</v>
      </c>
      <c r="B1" s="6"/>
      <c r="C1" s="6"/>
      <c r="D1" s="6"/>
      <c r="E1" s="6"/>
      <c r="F1" s="6"/>
      <c r="G1" s="6"/>
      <c r="H1" s="6"/>
      <c r="I1" s="6"/>
      <c r="J1" s="6"/>
      <c r="K1" s="6"/>
      <c r="L1" s="6"/>
      <c r="M1" s="6"/>
    </row>
    <row r="2" ht="22.5" customHeight="1" spans="1:13">
      <c r="A2" s="7" t="s">
        <v>1</v>
      </c>
      <c r="B2" s="7" t="s">
        <v>2</v>
      </c>
      <c r="C2" s="7" t="s">
        <v>3</v>
      </c>
      <c r="D2" s="7" t="s">
        <v>4</v>
      </c>
      <c r="E2" s="7" t="s">
        <v>5</v>
      </c>
      <c r="F2" s="7" t="s">
        <v>6</v>
      </c>
      <c r="G2" s="7" t="s">
        <v>7</v>
      </c>
      <c r="H2" s="9" t="s">
        <v>8</v>
      </c>
      <c r="I2" s="14"/>
      <c r="J2" s="9" t="s">
        <v>9</v>
      </c>
      <c r="K2" s="14"/>
      <c r="L2" s="7" t="s">
        <v>10</v>
      </c>
      <c r="M2" s="7" t="s">
        <v>11</v>
      </c>
    </row>
    <row r="3" ht="22.5" customHeight="1" spans="1:13">
      <c r="A3" s="10"/>
      <c r="B3" s="10"/>
      <c r="C3" s="10"/>
      <c r="D3" s="10"/>
      <c r="E3" s="10"/>
      <c r="F3" s="10"/>
      <c r="G3" s="10"/>
      <c r="H3" s="12" t="s">
        <v>8</v>
      </c>
      <c r="I3" s="12" t="s">
        <v>12</v>
      </c>
      <c r="J3" s="12" t="s">
        <v>9</v>
      </c>
      <c r="K3" s="12" t="s">
        <v>12</v>
      </c>
      <c r="L3" s="10"/>
      <c r="M3" s="10"/>
    </row>
    <row r="4" ht="20.1" customHeight="1" spans="1:13">
      <c r="A4" s="18">
        <v>1</v>
      </c>
      <c r="B4" s="18" t="s">
        <v>13</v>
      </c>
      <c r="C4" s="18" t="s">
        <v>14</v>
      </c>
      <c r="D4" s="18" t="s">
        <v>15</v>
      </c>
      <c r="E4" s="18" t="s">
        <v>16</v>
      </c>
      <c r="F4" s="18" t="s">
        <v>17</v>
      </c>
      <c r="G4" s="18" t="s">
        <v>18</v>
      </c>
      <c r="H4" s="18">
        <v>66</v>
      </c>
      <c r="I4" s="18">
        <f t="shared" ref="I4:I67" si="0">H4*0.4</f>
        <v>26.4</v>
      </c>
      <c r="J4" s="18">
        <v>80.2</v>
      </c>
      <c r="K4" s="18">
        <f t="shared" ref="K4:K67" si="1">J4*0.6</f>
        <v>48.12</v>
      </c>
      <c r="L4" s="18">
        <f t="shared" ref="L4:L67" si="2">I4+K4</f>
        <v>74.52</v>
      </c>
      <c r="M4" s="18"/>
    </row>
    <row r="5" ht="20.1" customHeight="1" spans="1:13">
      <c r="A5" s="18">
        <v>2</v>
      </c>
      <c r="B5" s="18" t="s">
        <v>19</v>
      </c>
      <c r="C5" s="18" t="s">
        <v>20</v>
      </c>
      <c r="D5" s="18" t="s">
        <v>15</v>
      </c>
      <c r="E5" s="18" t="s">
        <v>16</v>
      </c>
      <c r="F5" s="18" t="s">
        <v>21</v>
      </c>
      <c r="G5" s="18" t="s">
        <v>22</v>
      </c>
      <c r="H5" s="18">
        <v>75</v>
      </c>
      <c r="I5" s="18">
        <f t="shared" si="0"/>
        <v>30</v>
      </c>
      <c r="J5" s="18">
        <v>84.2</v>
      </c>
      <c r="K5" s="18">
        <f t="shared" si="1"/>
        <v>50.52</v>
      </c>
      <c r="L5" s="18">
        <f t="shared" si="2"/>
        <v>80.52</v>
      </c>
      <c r="M5" s="18"/>
    </row>
    <row r="6" ht="20.1" customHeight="1" spans="1:13">
      <c r="A6" s="18">
        <v>3</v>
      </c>
      <c r="B6" s="18" t="s">
        <v>23</v>
      </c>
      <c r="C6" s="18" t="s">
        <v>24</v>
      </c>
      <c r="D6" s="18" t="s">
        <v>15</v>
      </c>
      <c r="E6" s="18" t="s">
        <v>16</v>
      </c>
      <c r="F6" s="18" t="s">
        <v>21</v>
      </c>
      <c r="G6" s="18" t="s">
        <v>22</v>
      </c>
      <c r="H6" s="18">
        <v>79</v>
      </c>
      <c r="I6" s="18">
        <f t="shared" si="0"/>
        <v>31.6</v>
      </c>
      <c r="J6" s="18">
        <v>80.4</v>
      </c>
      <c r="K6" s="18">
        <f t="shared" si="1"/>
        <v>48.24</v>
      </c>
      <c r="L6" s="18">
        <f t="shared" si="2"/>
        <v>79.84</v>
      </c>
      <c r="M6" s="18" t="s">
        <v>25</v>
      </c>
    </row>
    <row r="7" ht="20.1" customHeight="1" spans="1:13">
      <c r="A7" s="18">
        <v>4</v>
      </c>
      <c r="B7" s="18" t="s">
        <v>26</v>
      </c>
      <c r="C7" s="18" t="s">
        <v>27</v>
      </c>
      <c r="D7" s="18" t="s">
        <v>15</v>
      </c>
      <c r="E7" s="18" t="s">
        <v>16</v>
      </c>
      <c r="F7" s="18" t="s">
        <v>28</v>
      </c>
      <c r="G7" s="18" t="s">
        <v>29</v>
      </c>
      <c r="H7" s="18">
        <v>75</v>
      </c>
      <c r="I7" s="18">
        <f t="shared" si="0"/>
        <v>30</v>
      </c>
      <c r="J7" s="18">
        <v>80</v>
      </c>
      <c r="K7" s="18">
        <f t="shared" si="1"/>
        <v>48</v>
      </c>
      <c r="L7" s="18">
        <f t="shared" si="2"/>
        <v>78</v>
      </c>
      <c r="M7" s="18"/>
    </row>
    <row r="8" ht="20.1" customHeight="1" spans="1:13">
      <c r="A8" s="18">
        <v>5</v>
      </c>
      <c r="B8" s="18" t="s">
        <v>30</v>
      </c>
      <c r="C8" s="18" t="s">
        <v>31</v>
      </c>
      <c r="D8" s="18" t="s">
        <v>15</v>
      </c>
      <c r="E8" s="18" t="s">
        <v>16</v>
      </c>
      <c r="F8" s="18" t="s">
        <v>28</v>
      </c>
      <c r="G8" s="18" t="s">
        <v>29</v>
      </c>
      <c r="H8" s="18">
        <v>73</v>
      </c>
      <c r="I8" s="18">
        <f t="shared" si="0"/>
        <v>29.2</v>
      </c>
      <c r="J8" s="18">
        <v>80</v>
      </c>
      <c r="K8" s="18">
        <f t="shared" si="1"/>
        <v>48</v>
      </c>
      <c r="L8" s="18">
        <f t="shared" si="2"/>
        <v>77.2</v>
      </c>
      <c r="M8" s="18"/>
    </row>
    <row r="9" ht="20.1" customHeight="1" spans="1:13">
      <c r="A9" s="18">
        <v>6</v>
      </c>
      <c r="B9" s="18" t="s">
        <v>32</v>
      </c>
      <c r="C9" s="18" t="s">
        <v>33</v>
      </c>
      <c r="D9" s="18" t="s">
        <v>34</v>
      </c>
      <c r="E9" s="18" t="s">
        <v>35</v>
      </c>
      <c r="F9" s="18" t="s">
        <v>17</v>
      </c>
      <c r="G9" s="18" t="s">
        <v>18</v>
      </c>
      <c r="H9" s="18">
        <v>67</v>
      </c>
      <c r="I9" s="18">
        <f t="shared" si="0"/>
        <v>26.8</v>
      </c>
      <c r="J9" s="18">
        <v>85.6</v>
      </c>
      <c r="K9" s="18">
        <f t="shared" si="1"/>
        <v>51.36</v>
      </c>
      <c r="L9" s="18">
        <f t="shared" si="2"/>
        <v>78.16</v>
      </c>
      <c r="M9" s="18"/>
    </row>
    <row r="10" ht="20.1" customHeight="1" spans="1:13">
      <c r="A10" s="18">
        <v>7</v>
      </c>
      <c r="B10" s="18" t="s">
        <v>36</v>
      </c>
      <c r="C10" s="18" t="s">
        <v>37</v>
      </c>
      <c r="D10" s="18" t="s">
        <v>34</v>
      </c>
      <c r="E10" s="18" t="s">
        <v>35</v>
      </c>
      <c r="F10" s="18" t="s">
        <v>17</v>
      </c>
      <c r="G10" s="18" t="s">
        <v>18</v>
      </c>
      <c r="H10" s="18">
        <v>69</v>
      </c>
      <c r="I10" s="18">
        <f t="shared" si="0"/>
        <v>27.6</v>
      </c>
      <c r="J10" s="18">
        <v>83</v>
      </c>
      <c r="K10" s="18">
        <f t="shared" si="1"/>
        <v>49.8</v>
      </c>
      <c r="L10" s="18">
        <f t="shared" si="2"/>
        <v>77.4</v>
      </c>
      <c r="M10" s="18"/>
    </row>
    <row r="11" ht="20.1" customHeight="1" spans="1:13">
      <c r="A11" s="18">
        <v>8</v>
      </c>
      <c r="B11" s="18" t="s">
        <v>38</v>
      </c>
      <c r="C11" s="18" t="s">
        <v>39</v>
      </c>
      <c r="D11" s="18" t="s">
        <v>34</v>
      </c>
      <c r="E11" s="18" t="s">
        <v>35</v>
      </c>
      <c r="F11" s="18" t="s">
        <v>17</v>
      </c>
      <c r="G11" s="18" t="s">
        <v>18</v>
      </c>
      <c r="H11" s="18">
        <v>65</v>
      </c>
      <c r="I11" s="18">
        <f t="shared" si="0"/>
        <v>26</v>
      </c>
      <c r="J11" s="18">
        <v>85</v>
      </c>
      <c r="K11" s="18">
        <f t="shared" si="1"/>
        <v>51</v>
      </c>
      <c r="L11" s="18">
        <f t="shared" si="2"/>
        <v>77</v>
      </c>
      <c r="M11" s="18"/>
    </row>
    <row r="12" ht="20.1" customHeight="1" spans="1:13">
      <c r="A12" s="18">
        <v>9</v>
      </c>
      <c r="B12" s="18" t="s">
        <v>40</v>
      </c>
      <c r="C12" s="18" t="s">
        <v>41</v>
      </c>
      <c r="D12" s="18" t="s">
        <v>34</v>
      </c>
      <c r="E12" s="18" t="s">
        <v>35</v>
      </c>
      <c r="F12" s="18" t="s">
        <v>17</v>
      </c>
      <c r="G12" s="18" t="s">
        <v>18</v>
      </c>
      <c r="H12" s="18">
        <v>65</v>
      </c>
      <c r="I12" s="18">
        <f t="shared" si="0"/>
        <v>26</v>
      </c>
      <c r="J12" s="18">
        <v>84.2</v>
      </c>
      <c r="K12" s="18">
        <f t="shared" si="1"/>
        <v>50.52</v>
      </c>
      <c r="L12" s="18">
        <f t="shared" si="2"/>
        <v>76.52</v>
      </c>
      <c r="M12" s="18"/>
    </row>
    <row r="13" ht="20.1" customHeight="1" spans="1:13">
      <c r="A13" s="18">
        <v>10</v>
      </c>
      <c r="B13" s="18" t="s">
        <v>42</v>
      </c>
      <c r="C13" s="18" t="s">
        <v>43</v>
      </c>
      <c r="D13" s="18" t="s">
        <v>34</v>
      </c>
      <c r="E13" s="18" t="s">
        <v>35</v>
      </c>
      <c r="F13" s="18" t="s">
        <v>21</v>
      </c>
      <c r="G13" s="18" t="s">
        <v>44</v>
      </c>
      <c r="H13" s="18">
        <v>80</v>
      </c>
      <c r="I13" s="18">
        <f t="shared" si="0"/>
        <v>32</v>
      </c>
      <c r="J13" s="18">
        <v>82.6</v>
      </c>
      <c r="K13" s="18">
        <f t="shared" si="1"/>
        <v>49.56</v>
      </c>
      <c r="L13" s="18">
        <f t="shared" si="2"/>
        <v>81.56</v>
      </c>
      <c r="M13" s="18"/>
    </row>
    <row r="14" ht="20.1" customHeight="1" spans="1:13">
      <c r="A14" s="18">
        <v>11</v>
      </c>
      <c r="B14" s="18" t="s">
        <v>45</v>
      </c>
      <c r="C14" s="18" t="s">
        <v>46</v>
      </c>
      <c r="D14" s="18" t="s">
        <v>34</v>
      </c>
      <c r="E14" s="18" t="s">
        <v>35</v>
      </c>
      <c r="F14" s="18" t="s">
        <v>21</v>
      </c>
      <c r="G14" s="18" t="s">
        <v>44</v>
      </c>
      <c r="H14" s="18">
        <v>90</v>
      </c>
      <c r="I14" s="18">
        <f t="shared" si="0"/>
        <v>36</v>
      </c>
      <c r="J14" s="18">
        <v>73</v>
      </c>
      <c r="K14" s="18">
        <f t="shared" si="1"/>
        <v>43.8</v>
      </c>
      <c r="L14" s="18">
        <f t="shared" si="2"/>
        <v>79.8</v>
      </c>
      <c r="M14" s="18"/>
    </row>
    <row r="15" ht="20.1" customHeight="1" spans="1:13">
      <c r="A15" s="18">
        <v>12</v>
      </c>
      <c r="B15" s="18" t="s">
        <v>47</v>
      </c>
      <c r="C15" s="18" t="s">
        <v>48</v>
      </c>
      <c r="D15" s="18" t="s">
        <v>34</v>
      </c>
      <c r="E15" s="18" t="s">
        <v>35</v>
      </c>
      <c r="F15" s="18" t="s">
        <v>21</v>
      </c>
      <c r="G15" s="18" t="s">
        <v>44</v>
      </c>
      <c r="H15" s="18">
        <v>78</v>
      </c>
      <c r="I15" s="18">
        <f t="shared" si="0"/>
        <v>31.2</v>
      </c>
      <c r="J15" s="18">
        <v>76.2</v>
      </c>
      <c r="K15" s="18">
        <f t="shared" si="1"/>
        <v>45.72</v>
      </c>
      <c r="L15" s="18">
        <f t="shared" si="2"/>
        <v>76.92</v>
      </c>
      <c r="M15" s="18"/>
    </row>
    <row r="16" ht="20.1" customHeight="1" spans="1:13">
      <c r="A16" s="18">
        <v>13</v>
      </c>
      <c r="B16" s="18" t="s">
        <v>49</v>
      </c>
      <c r="C16" s="18" t="s">
        <v>50</v>
      </c>
      <c r="D16" s="18" t="s">
        <v>34</v>
      </c>
      <c r="E16" s="18" t="s">
        <v>35</v>
      </c>
      <c r="F16" s="18" t="s">
        <v>28</v>
      </c>
      <c r="G16" s="18" t="s">
        <v>22</v>
      </c>
      <c r="H16" s="18">
        <v>86</v>
      </c>
      <c r="I16" s="18">
        <f t="shared" si="0"/>
        <v>34.4</v>
      </c>
      <c r="J16" s="18">
        <v>85.4</v>
      </c>
      <c r="K16" s="18">
        <f t="shared" si="1"/>
        <v>51.24</v>
      </c>
      <c r="L16" s="18">
        <f t="shared" si="2"/>
        <v>85.64</v>
      </c>
      <c r="M16" s="18"/>
    </row>
    <row r="17" ht="20.1" customHeight="1" spans="1:13">
      <c r="A17" s="18">
        <v>14</v>
      </c>
      <c r="B17" s="18" t="s">
        <v>51</v>
      </c>
      <c r="C17" s="18" t="s">
        <v>52</v>
      </c>
      <c r="D17" s="18" t="s">
        <v>34</v>
      </c>
      <c r="E17" s="18" t="s">
        <v>35</v>
      </c>
      <c r="F17" s="18" t="s">
        <v>28</v>
      </c>
      <c r="G17" s="18" t="s">
        <v>22</v>
      </c>
      <c r="H17" s="18">
        <v>81</v>
      </c>
      <c r="I17" s="18">
        <f t="shared" si="0"/>
        <v>32.4</v>
      </c>
      <c r="J17" s="18">
        <v>83.8</v>
      </c>
      <c r="K17" s="18">
        <f t="shared" si="1"/>
        <v>50.28</v>
      </c>
      <c r="L17" s="18">
        <f t="shared" si="2"/>
        <v>82.68</v>
      </c>
      <c r="M17" s="18"/>
    </row>
    <row r="18" ht="20.1" customHeight="1" spans="1:13">
      <c r="A18" s="18">
        <v>15</v>
      </c>
      <c r="B18" s="18" t="s">
        <v>53</v>
      </c>
      <c r="C18" s="18" t="s">
        <v>54</v>
      </c>
      <c r="D18" s="18" t="s">
        <v>34</v>
      </c>
      <c r="E18" s="18" t="s">
        <v>35</v>
      </c>
      <c r="F18" s="18" t="s">
        <v>28</v>
      </c>
      <c r="G18" s="18" t="s">
        <v>22</v>
      </c>
      <c r="H18" s="18">
        <v>81</v>
      </c>
      <c r="I18" s="18">
        <f t="shared" si="0"/>
        <v>32.4</v>
      </c>
      <c r="J18" s="18">
        <v>82.6</v>
      </c>
      <c r="K18" s="18">
        <f t="shared" si="1"/>
        <v>49.56</v>
      </c>
      <c r="L18" s="18">
        <f t="shared" si="2"/>
        <v>81.96</v>
      </c>
      <c r="M18" s="18"/>
    </row>
    <row r="19" ht="20.1" customHeight="1" spans="1:13">
      <c r="A19" s="18">
        <v>16</v>
      </c>
      <c r="B19" s="18" t="s">
        <v>55</v>
      </c>
      <c r="C19" s="18" t="s">
        <v>56</v>
      </c>
      <c r="D19" s="18" t="s">
        <v>34</v>
      </c>
      <c r="E19" s="18" t="s">
        <v>35</v>
      </c>
      <c r="F19" s="18" t="s">
        <v>28</v>
      </c>
      <c r="G19" s="18" t="s">
        <v>22</v>
      </c>
      <c r="H19" s="18">
        <v>78</v>
      </c>
      <c r="I19" s="18">
        <f t="shared" si="0"/>
        <v>31.2</v>
      </c>
      <c r="J19" s="18">
        <v>82.8</v>
      </c>
      <c r="K19" s="18">
        <f t="shared" si="1"/>
        <v>49.68</v>
      </c>
      <c r="L19" s="18">
        <f t="shared" si="2"/>
        <v>80.88</v>
      </c>
      <c r="M19" s="18"/>
    </row>
    <row r="20" ht="20.1" customHeight="1" spans="1:13">
      <c r="A20" s="18">
        <v>17</v>
      </c>
      <c r="B20" s="18" t="s">
        <v>57</v>
      </c>
      <c r="C20" s="18" t="s">
        <v>58</v>
      </c>
      <c r="D20" s="18" t="s">
        <v>34</v>
      </c>
      <c r="E20" s="18" t="s">
        <v>35</v>
      </c>
      <c r="F20" s="18" t="s">
        <v>28</v>
      </c>
      <c r="G20" s="18" t="s">
        <v>22</v>
      </c>
      <c r="H20" s="18">
        <v>82</v>
      </c>
      <c r="I20" s="18">
        <f t="shared" si="0"/>
        <v>32.8</v>
      </c>
      <c r="J20" s="18">
        <v>78.6</v>
      </c>
      <c r="K20" s="18">
        <f t="shared" si="1"/>
        <v>47.16</v>
      </c>
      <c r="L20" s="18">
        <f t="shared" si="2"/>
        <v>79.96</v>
      </c>
      <c r="M20" s="18"/>
    </row>
    <row r="21" ht="20.1" customHeight="1" spans="1:13">
      <c r="A21" s="18">
        <v>18</v>
      </c>
      <c r="B21" s="18" t="s">
        <v>59</v>
      </c>
      <c r="C21" s="18" t="s">
        <v>60</v>
      </c>
      <c r="D21" s="18" t="s">
        <v>34</v>
      </c>
      <c r="E21" s="18" t="s">
        <v>35</v>
      </c>
      <c r="F21" s="18" t="s">
        <v>61</v>
      </c>
      <c r="G21" s="18" t="s">
        <v>62</v>
      </c>
      <c r="H21" s="18">
        <v>96</v>
      </c>
      <c r="I21" s="18">
        <f t="shared" si="0"/>
        <v>38.4</v>
      </c>
      <c r="J21" s="18">
        <v>77.6</v>
      </c>
      <c r="K21" s="18">
        <f t="shared" si="1"/>
        <v>46.56</v>
      </c>
      <c r="L21" s="18">
        <f t="shared" si="2"/>
        <v>84.96</v>
      </c>
      <c r="M21" s="18"/>
    </row>
    <row r="22" ht="20.1" customHeight="1" spans="1:13">
      <c r="A22" s="18">
        <v>19</v>
      </c>
      <c r="B22" s="18" t="s">
        <v>63</v>
      </c>
      <c r="C22" s="18" t="s">
        <v>64</v>
      </c>
      <c r="D22" s="18" t="s">
        <v>34</v>
      </c>
      <c r="E22" s="18" t="s">
        <v>35</v>
      </c>
      <c r="F22" s="18" t="s">
        <v>61</v>
      </c>
      <c r="G22" s="18" t="s">
        <v>62</v>
      </c>
      <c r="H22" s="18">
        <v>84</v>
      </c>
      <c r="I22" s="18">
        <f t="shared" si="0"/>
        <v>33.6</v>
      </c>
      <c r="J22" s="18">
        <v>83.4</v>
      </c>
      <c r="K22" s="18">
        <f t="shared" si="1"/>
        <v>50.04</v>
      </c>
      <c r="L22" s="18">
        <f t="shared" si="2"/>
        <v>83.64</v>
      </c>
      <c r="M22" s="18"/>
    </row>
    <row r="23" ht="20.1" customHeight="1" spans="1:13">
      <c r="A23" s="18">
        <v>20</v>
      </c>
      <c r="B23" s="18" t="s">
        <v>65</v>
      </c>
      <c r="C23" s="18" t="s">
        <v>66</v>
      </c>
      <c r="D23" s="18" t="s">
        <v>34</v>
      </c>
      <c r="E23" s="18" t="s">
        <v>35</v>
      </c>
      <c r="F23" s="18" t="s">
        <v>61</v>
      </c>
      <c r="G23" s="18" t="s">
        <v>62</v>
      </c>
      <c r="H23" s="18">
        <v>98</v>
      </c>
      <c r="I23" s="18">
        <f t="shared" si="0"/>
        <v>39.2</v>
      </c>
      <c r="J23" s="18">
        <v>74</v>
      </c>
      <c r="K23" s="18">
        <f t="shared" si="1"/>
        <v>44.4</v>
      </c>
      <c r="L23" s="18">
        <f t="shared" si="2"/>
        <v>83.6</v>
      </c>
      <c r="M23" s="18"/>
    </row>
    <row r="24" ht="20.1" customHeight="1" spans="1:13">
      <c r="A24" s="18">
        <v>21</v>
      </c>
      <c r="B24" s="18" t="s">
        <v>67</v>
      </c>
      <c r="C24" s="18" t="s">
        <v>68</v>
      </c>
      <c r="D24" s="18" t="s">
        <v>69</v>
      </c>
      <c r="E24" s="18" t="s">
        <v>70</v>
      </c>
      <c r="F24" s="18" t="s">
        <v>17</v>
      </c>
      <c r="G24" s="18" t="s">
        <v>71</v>
      </c>
      <c r="H24" s="18">
        <v>86</v>
      </c>
      <c r="I24" s="18">
        <f t="shared" si="0"/>
        <v>34.4</v>
      </c>
      <c r="J24" s="18">
        <v>83.4</v>
      </c>
      <c r="K24" s="18">
        <f t="shared" si="1"/>
        <v>50.04</v>
      </c>
      <c r="L24" s="18">
        <f t="shared" si="2"/>
        <v>84.44</v>
      </c>
      <c r="M24" s="18"/>
    </row>
    <row r="25" ht="20.1" customHeight="1" spans="1:13">
      <c r="A25" s="18">
        <v>22</v>
      </c>
      <c r="B25" s="18" t="s">
        <v>72</v>
      </c>
      <c r="C25" s="18" t="s">
        <v>73</v>
      </c>
      <c r="D25" s="18" t="s">
        <v>69</v>
      </c>
      <c r="E25" s="18" t="s">
        <v>70</v>
      </c>
      <c r="F25" s="18" t="s">
        <v>21</v>
      </c>
      <c r="G25" s="18" t="s">
        <v>74</v>
      </c>
      <c r="H25" s="18">
        <v>81</v>
      </c>
      <c r="I25" s="18">
        <f t="shared" si="0"/>
        <v>32.4</v>
      </c>
      <c r="J25" s="18">
        <v>83.2</v>
      </c>
      <c r="K25" s="18">
        <f t="shared" si="1"/>
        <v>49.92</v>
      </c>
      <c r="L25" s="18">
        <f t="shared" si="2"/>
        <v>82.32</v>
      </c>
      <c r="M25" s="18"/>
    </row>
    <row r="26" ht="20.1" customHeight="1" spans="1:13">
      <c r="A26" s="18">
        <v>23</v>
      </c>
      <c r="B26" s="18" t="s">
        <v>75</v>
      </c>
      <c r="C26" s="18" t="s">
        <v>76</v>
      </c>
      <c r="D26" s="18" t="s">
        <v>69</v>
      </c>
      <c r="E26" s="18" t="s">
        <v>70</v>
      </c>
      <c r="F26" s="18" t="s">
        <v>28</v>
      </c>
      <c r="G26" s="18" t="s">
        <v>29</v>
      </c>
      <c r="H26" s="18">
        <v>89</v>
      </c>
      <c r="I26" s="18">
        <f t="shared" si="0"/>
        <v>35.6</v>
      </c>
      <c r="J26" s="18">
        <v>85.2</v>
      </c>
      <c r="K26" s="18">
        <f t="shared" si="1"/>
        <v>51.12</v>
      </c>
      <c r="L26" s="18">
        <f t="shared" si="2"/>
        <v>86.72</v>
      </c>
      <c r="M26" s="18" t="s">
        <v>25</v>
      </c>
    </row>
    <row r="27" ht="20.1" customHeight="1" spans="1:13">
      <c r="A27" s="18">
        <v>24</v>
      </c>
      <c r="B27" s="18" t="s">
        <v>77</v>
      </c>
      <c r="C27" s="18" t="s">
        <v>78</v>
      </c>
      <c r="D27" s="18" t="s">
        <v>79</v>
      </c>
      <c r="E27" s="18" t="s">
        <v>80</v>
      </c>
      <c r="F27" s="18" t="s">
        <v>17</v>
      </c>
      <c r="G27" s="18" t="s">
        <v>81</v>
      </c>
      <c r="H27" s="18">
        <v>89</v>
      </c>
      <c r="I27" s="18">
        <f t="shared" si="0"/>
        <v>35.6</v>
      </c>
      <c r="J27" s="18">
        <v>82.8</v>
      </c>
      <c r="K27" s="18">
        <f t="shared" si="1"/>
        <v>49.68</v>
      </c>
      <c r="L27" s="18">
        <f t="shared" si="2"/>
        <v>85.28</v>
      </c>
      <c r="M27" s="18"/>
    </row>
    <row r="28" ht="20.1" customHeight="1" spans="1:13">
      <c r="A28" s="18">
        <v>25</v>
      </c>
      <c r="B28" s="18" t="s">
        <v>82</v>
      </c>
      <c r="C28" s="18" t="s">
        <v>83</v>
      </c>
      <c r="D28" s="18" t="s">
        <v>84</v>
      </c>
      <c r="E28" s="18" t="s">
        <v>85</v>
      </c>
      <c r="F28" s="18" t="s">
        <v>17</v>
      </c>
      <c r="G28" s="18" t="s">
        <v>86</v>
      </c>
      <c r="H28" s="18">
        <v>71</v>
      </c>
      <c r="I28" s="18">
        <f t="shared" si="0"/>
        <v>28.4</v>
      </c>
      <c r="J28" s="18">
        <v>82</v>
      </c>
      <c r="K28" s="18">
        <f t="shared" si="1"/>
        <v>49.2</v>
      </c>
      <c r="L28" s="18">
        <f t="shared" si="2"/>
        <v>77.6</v>
      </c>
      <c r="M28" s="18"/>
    </row>
    <row r="29" ht="20.1" customHeight="1" spans="1:13">
      <c r="A29" s="18">
        <v>26</v>
      </c>
      <c r="B29" s="18" t="s">
        <v>87</v>
      </c>
      <c r="C29" s="18" t="s">
        <v>88</v>
      </c>
      <c r="D29" s="18" t="s">
        <v>84</v>
      </c>
      <c r="E29" s="18" t="s">
        <v>85</v>
      </c>
      <c r="F29" s="18" t="s">
        <v>21</v>
      </c>
      <c r="G29" s="18" t="s">
        <v>89</v>
      </c>
      <c r="H29" s="18">
        <v>70</v>
      </c>
      <c r="I29" s="18">
        <f t="shared" si="0"/>
        <v>28</v>
      </c>
      <c r="J29" s="18">
        <v>84.4</v>
      </c>
      <c r="K29" s="18">
        <f t="shared" si="1"/>
        <v>50.64</v>
      </c>
      <c r="L29" s="18">
        <f t="shared" si="2"/>
        <v>78.64</v>
      </c>
      <c r="M29" s="18"/>
    </row>
    <row r="30" ht="20.1" customHeight="1" spans="1:13">
      <c r="A30" s="18">
        <v>27</v>
      </c>
      <c r="B30" s="18" t="s">
        <v>90</v>
      </c>
      <c r="C30" s="18" t="s">
        <v>91</v>
      </c>
      <c r="D30" s="18" t="s">
        <v>84</v>
      </c>
      <c r="E30" s="18" t="s">
        <v>85</v>
      </c>
      <c r="F30" s="18" t="s">
        <v>21</v>
      </c>
      <c r="G30" s="18" t="s">
        <v>89</v>
      </c>
      <c r="H30" s="18">
        <v>78</v>
      </c>
      <c r="I30" s="18">
        <f t="shared" si="0"/>
        <v>31.2</v>
      </c>
      <c r="J30" s="18">
        <v>77.8</v>
      </c>
      <c r="K30" s="18">
        <f t="shared" si="1"/>
        <v>46.68</v>
      </c>
      <c r="L30" s="18">
        <f t="shared" si="2"/>
        <v>77.88</v>
      </c>
      <c r="M30" s="18"/>
    </row>
    <row r="31" ht="20.1" customHeight="1" spans="1:13">
      <c r="A31" s="18">
        <v>28</v>
      </c>
      <c r="B31" s="18" t="s">
        <v>92</v>
      </c>
      <c r="C31" s="18" t="s">
        <v>93</v>
      </c>
      <c r="D31" s="18" t="s">
        <v>84</v>
      </c>
      <c r="E31" s="18" t="s">
        <v>85</v>
      </c>
      <c r="F31" s="18" t="s">
        <v>28</v>
      </c>
      <c r="G31" s="18" t="s">
        <v>94</v>
      </c>
      <c r="H31" s="18">
        <v>81</v>
      </c>
      <c r="I31" s="18">
        <f t="shared" si="0"/>
        <v>32.4</v>
      </c>
      <c r="J31" s="18">
        <v>82</v>
      </c>
      <c r="K31" s="18">
        <f t="shared" si="1"/>
        <v>49.2</v>
      </c>
      <c r="L31" s="18">
        <f t="shared" si="2"/>
        <v>81.6</v>
      </c>
      <c r="M31" s="18"/>
    </row>
    <row r="32" ht="20.1" customHeight="1" spans="1:13">
      <c r="A32" s="18">
        <v>29</v>
      </c>
      <c r="B32" s="18" t="s">
        <v>95</v>
      </c>
      <c r="C32" s="18" t="s">
        <v>96</v>
      </c>
      <c r="D32" s="18" t="s">
        <v>84</v>
      </c>
      <c r="E32" s="18" t="s">
        <v>85</v>
      </c>
      <c r="F32" s="18" t="s">
        <v>28</v>
      </c>
      <c r="G32" s="18" t="s">
        <v>94</v>
      </c>
      <c r="H32" s="18">
        <v>72</v>
      </c>
      <c r="I32" s="18">
        <f t="shared" si="0"/>
        <v>28.8</v>
      </c>
      <c r="J32" s="18">
        <v>86</v>
      </c>
      <c r="K32" s="18">
        <f t="shared" si="1"/>
        <v>51.6</v>
      </c>
      <c r="L32" s="18">
        <f t="shared" si="2"/>
        <v>80.4</v>
      </c>
      <c r="M32" s="18"/>
    </row>
    <row r="33" ht="20.1" customHeight="1" spans="1:13">
      <c r="A33" s="18">
        <v>30</v>
      </c>
      <c r="B33" s="18" t="s">
        <v>97</v>
      </c>
      <c r="C33" s="18" t="s">
        <v>98</v>
      </c>
      <c r="D33" s="18" t="s">
        <v>84</v>
      </c>
      <c r="E33" s="18" t="s">
        <v>85</v>
      </c>
      <c r="F33" s="18" t="s">
        <v>28</v>
      </c>
      <c r="G33" s="18" t="s">
        <v>94</v>
      </c>
      <c r="H33" s="18">
        <v>75</v>
      </c>
      <c r="I33" s="18">
        <f t="shared" si="0"/>
        <v>30</v>
      </c>
      <c r="J33" s="18">
        <v>82.2</v>
      </c>
      <c r="K33" s="18">
        <f t="shared" si="1"/>
        <v>49.32</v>
      </c>
      <c r="L33" s="18">
        <f t="shared" si="2"/>
        <v>79.32</v>
      </c>
      <c r="M33" s="18"/>
    </row>
    <row r="34" ht="20.1" customHeight="1" spans="1:13">
      <c r="A34" s="18">
        <v>31</v>
      </c>
      <c r="B34" s="18" t="s">
        <v>99</v>
      </c>
      <c r="C34" s="18" t="s">
        <v>100</v>
      </c>
      <c r="D34" s="18" t="s">
        <v>84</v>
      </c>
      <c r="E34" s="18" t="s">
        <v>85</v>
      </c>
      <c r="F34" s="18" t="s">
        <v>61</v>
      </c>
      <c r="G34" s="18" t="s">
        <v>101</v>
      </c>
      <c r="H34" s="18">
        <v>94</v>
      </c>
      <c r="I34" s="18">
        <f t="shared" si="0"/>
        <v>37.6</v>
      </c>
      <c r="J34" s="18">
        <v>82.2</v>
      </c>
      <c r="K34" s="18">
        <f t="shared" si="1"/>
        <v>49.32</v>
      </c>
      <c r="L34" s="18">
        <f t="shared" si="2"/>
        <v>86.92</v>
      </c>
      <c r="M34" s="18"/>
    </row>
    <row r="35" ht="20.1" customHeight="1" spans="1:13">
      <c r="A35" s="18">
        <v>32</v>
      </c>
      <c r="B35" s="18" t="s">
        <v>102</v>
      </c>
      <c r="C35" s="18" t="s">
        <v>103</v>
      </c>
      <c r="D35" s="18" t="s">
        <v>84</v>
      </c>
      <c r="E35" s="18" t="s">
        <v>85</v>
      </c>
      <c r="F35" s="18" t="s">
        <v>61</v>
      </c>
      <c r="G35" s="18" t="s">
        <v>101</v>
      </c>
      <c r="H35" s="18">
        <v>95</v>
      </c>
      <c r="I35" s="18">
        <f t="shared" si="0"/>
        <v>38</v>
      </c>
      <c r="J35" s="18">
        <v>81.4</v>
      </c>
      <c r="K35" s="18">
        <f t="shared" si="1"/>
        <v>48.84</v>
      </c>
      <c r="L35" s="18">
        <f t="shared" si="2"/>
        <v>86.84</v>
      </c>
      <c r="M35" s="18"/>
    </row>
    <row r="36" ht="20.1" customHeight="1" spans="1:13">
      <c r="A36" s="18">
        <v>33</v>
      </c>
      <c r="B36" s="18" t="s">
        <v>104</v>
      </c>
      <c r="C36" s="18" t="s">
        <v>105</v>
      </c>
      <c r="D36" s="18" t="s">
        <v>84</v>
      </c>
      <c r="E36" s="18" t="s">
        <v>85</v>
      </c>
      <c r="F36" s="18" t="s">
        <v>61</v>
      </c>
      <c r="G36" s="18" t="s">
        <v>101</v>
      </c>
      <c r="H36" s="18">
        <v>99</v>
      </c>
      <c r="I36" s="18">
        <f t="shared" si="0"/>
        <v>39.6</v>
      </c>
      <c r="J36" s="18">
        <v>78.6</v>
      </c>
      <c r="K36" s="18">
        <f t="shared" si="1"/>
        <v>47.16</v>
      </c>
      <c r="L36" s="18">
        <f t="shared" si="2"/>
        <v>86.76</v>
      </c>
      <c r="M36" s="18"/>
    </row>
    <row r="37" ht="20.1" customHeight="1" spans="1:13">
      <c r="A37" s="18">
        <v>34</v>
      </c>
      <c r="B37" s="18" t="s">
        <v>106</v>
      </c>
      <c r="C37" s="18" t="s">
        <v>107</v>
      </c>
      <c r="D37" s="18" t="s">
        <v>84</v>
      </c>
      <c r="E37" s="18" t="s">
        <v>85</v>
      </c>
      <c r="F37" s="18" t="s">
        <v>108</v>
      </c>
      <c r="G37" s="18" t="s">
        <v>109</v>
      </c>
      <c r="H37" s="18">
        <v>99</v>
      </c>
      <c r="I37" s="18">
        <f t="shared" si="0"/>
        <v>39.6</v>
      </c>
      <c r="J37" s="18">
        <v>79.4</v>
      </c>
      <c r="K37" s="18">
        <f t="shared" si="1"/>
        <v>47.64</v>
      </c>
      <c r="L37" s="18">
        <f t="shared" si="2"/>
        <v>87.24</v>
      </c>
      <c r="M37" s="18"/>
    </row>
    <row r="38" ht="20.1" customHeight="1" spans="1:13">
      <c r="A38" s="18">
        <v>35</v>
      </c>
      <c r="B38" s="18" t="s">
        <v>110</v>
      </c>
      <c r="C38" s="18" t="s">
        <v>111</v>
      </c>
      <c r="D38" s="18" t="s">
        <v>84</v>
      </c>
      <c r="E38" s="18" t="s">
        <v>85</v>
      </c>
      <c r="F38" s="18" t="s">
        <v>108</v>
      </c>
      <c r="G38" s="18" t="s">
        <v>109</v>
      </c>
      <c r="H38" s="18">
        <v>90</v>
      </c>
      <c r="I38" s="18">
        <f t="shared" si="0"/>
        <v>36</v>
      </c>
      <c r="J38" s="18">
        <v>84</v>
      </c>
      <c r="K38" s="18">
        <f t="shared" si="1"/>
        <v>50.4</v>
      </c>
      <c r="L38" s="18">
        <f t="shared" si="2"/>
        <v>86.4</v>
      </c>
      <c r="M38" s="18"/>
    </row>
    <row r="39" ht="20.1" customHeight="1" spans="1:13">
      <c r="A39" s="18">
        <v>36</v>
      </c>
      <c r="B39" s="18" t="s">
        <v>112</v>
      </c>
      <c r="C39" s="18" t="s">
        <v>113</v>
      </c>
      <c r="D39" s="18" t="s">
        <v>84</v>
      </c>
      <c r="E39" s="18" t="s">
        <v>85</v>
      </c>
      <c r="F39" s="18" t="s">
        <v>114</v>
      </c>
      <c r="G39" s="18" t="s">
        <v>115</v>
      </c>
      <c r="H39" s="18">
        <v>86</v>
      </c>
      <c r="I39" s="18">
        <f t="shared" si="0"/>
        <v>34.4</v>
      </c>
      <c r="J39" s="18">
        <v>84.6</v>
      </c>
      <c r="K39" s="18">
        <f t="shared" si="1"/>
        <v>50.76</v>
      </c>
      <c r="L39" s="18">
        <f t="shared" si="2"/>
        <v>85.16</v>
      </c>
      <c r="M39" s="18"/>
    </row>
    <row r="40" ht="20.1" customHeight="1" spans="1:13">
      <c r="A40" s="18">
        <v>37</v>
      </c>
      <c r="B40" s="18" t="s">
        <v>116</v>
      </c>
      <c r="C40" s="18" t="s">
        <v>117</v>
      </c>
      <c r="D40" s="18" t="s">
        <v>84</v>
      </c>
      <c r="E40" s="18" t="s">
        <v>85</v>
      </c>
      <c r="F40" s="18" t="s">
        <v>114</v>
      </c>
      <c r="G40" s="18" t="s">
        <v>115</v>
      </c>
      <c r="H40" s="18">
        <v>78</v>
      </c>
      <c r="I40" s="18">
        <f t="shared" si="0"/>
        <v>31.2</v>
      </c>
      <c r="J40" s="18">
        <v>85.2</v>
      </c>
      <c r="K40" s="18">
        <f t="shared" si="1"/>
        <v>51.12</v>
      </c>
      <c r="L40" s="18">
        <f t="shared" si="2"/>
        <v>82.32</v>
      </c>
      <c r="M40" s="18"/>
    </row>
    <row r="41" ht="20.1" customHeight="1" spans="1:13">
      <c r="A41" s="18">
        <v>38</v>
      </c>
      <c r="B41" s="18" t="s">
        <v>118</v>
      </c>
      <c r="C41" s="18" t="s">
        <v>119</v>
      </c>
      <c r="D41" s="18" t="s">
        <v>84</v>
      </c>
      <c r="E41" s="18" t="s">
        <v>85</v>
      </c>
      <c r="F41" s="18" t="s">
        <v>114</v>
      </c>
      <c r="G41" s="18" t="s">
        <v>115</v>
      </c>
      <c r="H41" s="18">
        <v>83</v>
      </c>
      <c r="I41" s="18">
        <f t="shared" si="0"/>
        <v>33.2</v>
      </c>
      <c r="J41" s="18">
        <v>80.6</v>
      </c>
      <c r="K41" s="18">
        <f t="shared" si="1"/>
        <v>48.36</v>
      </c>
      <c r="L41" s="18">
        <f t="shared" si="2"/>
        <v>81.56</v>
      </c>
      <c r="M41" s="18"/>
    </row>
    <row r="42" ht="20.1" customHeight="1" spans="1:13">
      <c r="A42" s="18">
        <v>39</v>
      </c>
      <c r="B42" s="18" t="s">
        <v>120</v>
      </c>
      <c r="C42" s="18" t="s">
        <v>121</v>
      </c>
      <c r="D42" s="18" t="s">
        <v>84</v>
      </c>
      <c r="E42" s="18" t="s">
        <v>85</v>
      </c>
      <c r="F42" s="18" t="s">
        <v>122</v>
      </c>
      <c r="G42" s="18" t="s">
        <v>123</v>
      </c>
      <c r="H42" s="18">
        <v>84</v>
      </c>
      <c r="I42" s="18">
        <f t="shared" si="0"/>
        <v>33.6</v>
      </c>
      <c r="J42" s="18">
        <v>80.4</v>
      </c>
      <c r="K42" s="18">
        <f t="shared" si="1"/>
        <v>48.24</v>
      </c>
      <c r="L42" s="18">
        <f t="shared" si="2"/>
        <v>81.84</v>
      </c>
      <c r="M42" s="18"/>
    </row>
    <row r="43" ht="20.1" customHeight="1" spans="1:13">
      <c r="A43" s="18">
        <v>40</v>
      </c>
      <c r="B43" s="18" t="s">
        <v>124</v>
      </c>
      <c r="C43" s="18" t="s">
        <v>125</v>
      </c>
      <c r="D43" s="18" t="s">
        <v>84</v>
      </c>
      <c r="E43" s="18" t="s">
        <v>85</v>
      </c>
      <c r="F43" s="18" t="s">
        <v>122</v>
      </c>
      <c r="G43" s="18" t="s">
        <v>123</v>
      </c>
      <c r="H43" s="18">
        <v>77</v>
      </c>
      <c r="I43" s="18">
        <f t="shared" si="0"/>
        <v>30.8</v>
      </c>
      <c r="J43" s="18">
        <v>84</v>
      </c>
      <c r="K43" s="18">
        <f t="shared" si="1"/>
        <v>50.4</v>
      </c>
      <c r="L43" s="18">
        <f t="shared" si="2"/>
        <v>81.2</v>
      </c>
      <c r="M43" s="18"/>
    </row>
    <row r="44" ht="20.1" customHeight="1" spans="1:13">
      <c r="A44" s="18">
        <v>41</v>
      </c>
      <c r="B44" s="18" t="s">
        <v>126</v>
      </c>
      <c r="C44" s="18" t="s">
        <v>127</v>
      </c>
      <c r="D44" s="18" t="s">
        <v>84</v>
      </c>
      <c r="E44" s="18" t="s">
        <v>85</v>
      </c>
      <c r="F44" s="18" t="s">
        <v>122</v>
      </c>
      <c r="G44" s="18" t="s">
        <v>123</v>
      </c>
      <c r="H44" s="18">
        <v>75</v>
      </c>
      <c r="I44" s="18">
        <f t="shared" si="0"/>
        <v>30</v>
      </c>
      <c r="J44" s="18">
        <v>83.4</v>
      </c>
      <c r="K44" s="18">
        <f t="shared" si="1"/>
        <v>50.04</v>
      </c>
      <c r="L44" s="18">
        <f t="shared" si="2"/>
        <v>80.04</v>
      </c>
      <c r="M44" s="18"/>
    </row>
    <row r="45" ht="20.1" customHeight="1" spans="1:13">
      <c r="A45" s="18">
        <v>42</v>
      </c>
      <c r="B45" s="18" t="s">
        <v>128</v>
      </c>
      <c r="C45" s="18" t="s">
        <v>129</v>
      </c>
      <c r="D45" s="18" t="s">
        <v>84</v>
      </c>
      <c r="E45" s="18" t="s">
        <v>85</v>
      </c>
      <c r="F45" s="18" t="s">
        <v>130</v>
      </c>
      <c r="G45" s="18" t="s">
        <v>131</v>
      </c>
      <c r="H45" s="18">
        <v>78</v>
      </c>
      <c r="I45" s="18">
        <f t="shared" si="0"/>
        <v>31.2</v>
      </c>
      <c r="J45" s="18">
        <v>79.2</v>
      </c>
      <c r="K45" s="18">
        <f t="shared" si="1"/>
        <v>47.52</v>
      </c>
      <c r="L45" s="18">
        <f t="shared" si="2"/>
        <v>78.72</v>
      </c>
      <c r="M45" s="18" t="s">
        <v>25</v>
      </c>
    </row>
    <row r="46" ht="20.1" customHeight="1" spans="1:13">
      <c r="A46" s="18">
        <v>43</v>
      </c>
      <c r="B46" s="18" t="s">
        <v>132</v>
      </c>
      <c r="C46" s="18" t="s">
        <v>133</v>
      </c>
      <c r="D46" s="18" t="s">
        <v>134</v>
      </c>
      <c r="E46" s="18" t="s">
        <v>135</v>
      </c>
      <c r="F46" s="18" t="s">
        <v>17</v>
      </c>
      <c r="G46" s="18" t="s">
        <v>136</v>
      </c>
      <c r="H46" s="18">
        <v>71</v>
      </c>
      <c r="I46" s="18">
        <f t="shared" si="0"/>
        <v>28.4</v>
      </c>
      <c r="J46" s="18">
        <v>86.6</v>
      </c>
      <c r="K46" s="18">
        <f t="shared" si="1"/>
        <v>51.96</v>
      </c>
      <c r="L46" s="18">
        <f t="shared" si="2"/>
        <v>80.36</v>
      </c>
      <c r="M46" s="18"/>
    </row>
    <row r="47" ht="20.1" customHeight="1" spans="1:13">
      <c r="A47" s="18">
        <v>44</v>
      </c>
      <c r="B47" s="18" t="s">
        <v>137</v>
      </c>
      <c r="C47" s="18" t="s">
        <v>138</v>
      </c>
      <c r="D47" s="18" t="s">
        <v>134</v>
      </c>
      <c r="E47" s="18" t="s">
        <v>135</v>
      </c>
      <c r="F47" s="18" t="s">
        <v>17</v>
      </c>
      <c r="G47" s="18" t="s">
        <v>136</v>
      </c>
      <c r="H47" s="18">
        <v>70</v>
      </c>
      <c r="I47" s="18">
        <f t="shared" si="0"/>
        <v>28</v>
      </c>
      <c r="J47" s="18">
        <v>85.6</v>
      </c>
      <c r="K47" s="18">
        <f t="shared" si="1"/>
        <v>51.36</v>
      </c>
      <c r="L47" s="18">
        <f t="shared" si="2"/>
        <v>79.36</v>
      </c>
      <c r="M47" s="18"/>
    </row>
    <row r="48" ht="20.1" customHeight="1" spans="1:13">
      <c r="A48" s="18">
        <v>45</v>
      </c>
      <c r="B48" s="18" t="s">
        <v>139</v>
      </c>
      <c r="C48" s="18" t="s">
        <v>140</v>
      </c>
      <c r="D48" s="18" t="s">
        <v>134</v>
      </c>
      <c r="E48" s="18" t="s">
        <v>135</v>
      </c>
      <c r="F48" s="18" t="s">
        <v>17</v>
      </c>
      <c r="G48" s="18" t="s">
        <v>136</v>
      </c>
      <c r="H48" s="18">
        <v>65</v>
      </c>
      <c r="I48" s="18">
        <f t="shared" si="0"/>
        <v>26</v>
      </c>
      <c r="J48" s="18">
        <v>87.8</v>
      </c>
      <c r="K48" s="18">
        <f t="shared" si="1"/>
        <v>52.68</v>
      </c>
      <c r="L48" s="18">
        <f t="shared" si="2"/>
        <v>78.68</v>
      </c>
      <c r="M48" s="18"/>
    </row>
    <row r="49" ht="20.1" customHeight="1" spans="1:13">
      <c r="A49" s="18">
        <v>46</v>
      </c>
      <c r="B49" s="18" t="s">
        <v>141</v>
      </c>
      <c r="C49" s="18" t="s">
        <v>142</v>
      </c>
      <c r="D49" s="18" t="s">
        <v>134</v>
      </c>
      <c r="E49" s="18" t="s">
        <v>135</v>
      </c>
      <c r="F49" s="18" t="s">
        <v>17</v>
      </c>
      <c r="G49" s="18" t="s">
        <v>136</v>
      </c>
      <c r="H49" s="18">
        <v>68</v>
      </c>
      <c r="I49" s="18">
        <f t="shared" si="0"/>
        <v>27.2</v>
      </c>
      <c r="J49" s="18">
        <v>85</v>
      </c>
      <c r="K49" s="18">
        <f t="shared" si="1"/>
        <v>51</v>
      </c>
      <c r="L49" s="18">
        <f t="shared" si="2"/>
        <v>78.2</v>
      </c>
      <c r="M49" s="18"/>
    </row>
    <row r="50" ht="20.1" customHeight="1" spans="1:13">
      <c r="A50" s="18">
        <v>47</v>
      </c>
      <c r="B50" s="18" t="s">
        <v>143</v>
      </c>
      <c r="C50" s="18" t="s">
        <v>144</v>
      </c>
      <c r="D50" s="18" t="s">
        <v>134</v>
      </c>
      <c r="E50" s="18" t="s">
        <v>135</v>
      </c>
      <c r="F50" s="18" t="s">
        <v>17</v>
      </c>
      <c r="G50" s="18" t="s">
        <v>136</v>
      </c>
      <c r="H50" s="18">
        <v>67</v>
      </c>
      <c r="I50" s="18">
        <f t="shared" si="0"/>
        <v>26.8</v>
      </c>
      <c r="J50" s="18">
        <v>85.6</v>
      </c>
      <c r="K50" s="18">
        <f t="shared" si="1"/>
        <v>51.36</v>
      </c>
      <c r="L50" s="18">
        <f t="shared" si="2"/>
        <v>78.16</v>
      </c>
      <c r="M50" s="18"/>
    </row>
    <row r="51" ht="20.1" customHeight="1" spans="1:13">
      <c r="A51" s="18">
        <v>48</v>
      </c>
      <c r="B51" s="18" t="s">
        <v>145</v>
      </c>
      <c r="C51" s="18" t="s">
        <v>146</v>
      </c>
      <c r="D51" s="18" t="s">
        <v>134</v>
      </c>
      <c r="E51" s="18" t="s">
        <v>135</v>
      </c>
      <c r="F51" s="18" t="s">
        <v>17</v>
      </c>
      <c r="G51" s="18" t="s">
        <v>136</v>
      </c>
      <c r="H51" s="18">
        <v>65</v>
      </c>
      <c r="I51" s="18">
        <f t="shared" si="0"/>
        <v>26</v>
      </c>
      <c r="J51" s="18">
        <v>86.2</v>
      </c>
      <c r="K51" s="18">
        <f t="shared" si="1"/>
        <v>51.72</v>
      </c>
      <c r="L51" s="18">
        <f t="shared" si="2"/>
        <v>77.72</v>
      </c>
      <c r="M51" s="18"/>
    </row>
    <row r="52" ht="20.1" customHeight="1" spans="1:13">
      <c r="A52" s="18">
        <v>49</v>
      </c>
      <c r="B52" s="18" t="s">
        <v>147</v>
      </c>
      <c r="C52" s="18" t="s">
        <v>148</v>
      </c>
      <c r="D52" s="18" t="s">
        <v>134</v>
      </c>
      <c r="E52" s="18" t="s">
        <v>135</v>
      </c>
      <c r="F52" s="18" t="s">
        <v>17</v>
      </c>
      <c r="G52" s="18" t="s">
        <v>136</v>
      </c>
      <c r="H52" s="18">
        <v>69</v>
      </c>
      <c r="I52" s="18">
        <f t="shared" si="0"/>
        <v>27.6</v>
      </c>
      <c r="J52" s="18">
        <v>82.8</v>
      </c>
      <c r="K52" s="18">
        <f t="shared" si="1"/>
        <v>49.68</v>
      </c>
      <c r="L52" s="18">
        <f t="shared" si="2"/>
        <v>77.28</v>
      </c>
      <c r="M52" s="18"/>
    </row>
    <row r="53" ht="20.1" customHeight="1" spans="1:13">
      <c r="A53" s="18">
        <v>50</v>
      </c>
      <c r="B53" s="18" t="s">
        <v>149</v>
      </c>
      <c r="C53" s="18" t="s">
        <v>150</v>
      </c>
      <c r="D53" s="18" t="s">
        <v>134</v>
      </c>
      <c r="E53" s="18" t="s">
        <v>135</v>
      </c>
      <c r="F53" s="18" t="s">
        <v>17</v>
      </c>
      <c r="G53" s="18" t="s">
        <v>136</v>
      </c>
      <c r="H53" s="18">
        <v>62</v>
      </c>
      <c r="I53" s="18">
        <f t="shared" si="0"/>
        <v>24.8</v>
      </c>
      <c r="J53" s="18">
        <v>87.2</v>
      </c>
      <c r="K53" s="18">
        <f t="shared" si="1"/>
        <v>52.32</v>
      </c>
      <c r="L53" s="18">
        <f t="shared" si="2"/>
        <v>77.12</v>
      </c>
      <c r="M53" s="18"/>
    </row>
    <row r="54" ht="20.1" customHeight="1" spans="1:13">
      <c r="A54" s="18">
        <v>51</v>
      </c>
      <c r="B54" s="18" t="s">
        <v>151</v>
      </c>
      <c r="C54" s="18" t="s">
        <v>152</v>
      </c>
      <c r="D54" s="18" t="s">
        <v>134</v>
      </c>
      <c r="E54" s="18" t="s">
        <v>135</v>
      </c>
      <c r="F54" s="18" t="s">
        <v>17</v>
      </c>
      <c r="G54" s="18" t="s">
        <v>136</v>
      </c>
      <c r="H54" s="18">
        <v>67</v>
      </c>
      <c r="I54" s="18">
        <f t="shared" si="0"/>
        <v>26.8</v>
      </c>
      <c r="J54" s="18">
        <v>83.8</v>
      </c>
      <c r="K54" s="18">
        <f t="shared" si="1"/>
        <v>50.28</v>
      </c>
      <c r="L54" s="18">
        <f t="shared" si="2"/>
        <v>77.08</v>
      </c>
      <c r="M54" s="18"/>
    </row>
    <row r="55" ht="20.1" customHeight="1" spans="1:13">
      <c r="A55" s="18">
        <v>52</v>
      </c>
      <c r="B55" s="18" t="s">
        <v>153</v>
      </c>
      <c r="C55" s="18" t="s">
        <v>154</v>
      </c>
      <c r="D55" s="18" t="s">
        <v>134</v>
      </c>
      <c r="E55" s="18" t="s">
        <v>135</v>
      </c>
      <c r="F55" s="18" t="s">
        <v>17</v>
      </c>
      <c r="G55" s="18" t="s">
        <v>136</v>
      </c>
      <c r="H55" s="18">
        <v>67</v>
      </c>
      <c r="I55" s="18">
        <f t="shared" si="0"/>
        <v>26.8</v>
      </c>
      <c r="J55" s="18">
        <v>83.8</v>
      </c>
      <c r="K55" s="18">
        <f t="shared" si="1"/>
        <v>50.28</v>
      </c>
      <c r="L55" s="18">
        <f t="shared" si="2"/>
        <v>77.08</v>
      </c>
      <c r="M55" s="18"/>
    </row>
    <row r="56" ht="20.1" customHeight="1" spans="1:13">
      <c r="A56" s="18">
        <v>53</v>
      </c>
      <c r="B56" s="18" t="s">
        <v>155</v>
      </c>
      <c r="C56" s="18" t="s">
        <v>156</v>
      </c>
      <c r="D56" s="18" t="s">
        <v>134</v>
      </c>
      <c r="E56" s="18" t="s">
        <v>135</v>
      </c>
      <c r="F56" s="18" t="s">
        <v>17</v>
      </c>
      <c r="G56" s="18" t="s">
        <v>136</v>
      </c>
      <c r="H56" s="18">
        <v>62</v>
      </c>
      <c r="I56" s="18">
        <f t="shared" si="0"/>
        <v>24.8</v>
      </c>
      <c r="J56" s="18">
        <v>85.6</v>
      </c>
      <c r="K56" s="18">
        <f t="shared" si="1"/>
        <v>51.36</v>
      </c>
      <c r="L56" s="18">
        <f t="shared" si="2"/>
        <v>76.16</v>
      </c>
      <c r="M56" s="18" t="s">
        <v>25</v>
      </c>
    </row>
    <row r="57" ht="20.1" customHeight="1" spans="1:13">
      <c r="A57" s="18">
        <v>54</v>
      </c>
      <c r="B57" s="18" t="s">
        <v>157</v>
      </c>
      <c r="C57" s="18" t="s">
        <v>158</v>
      </c>
      <c r="D57" s="18" t="s">
        <v>134</v>
      </c>
      <c r="E57" s="18" t="s">
        <v>135</v>
      </c>
      <c r="F57" s="18" t="s">
        <v>21</v>
      </c>
      <c r="G57" s="18" t="s">
        <v>136</v>
      </c>
      <c r="H57" s="18">
        <v>67</v>
      </c>
      <c r="I57" s="18">
        <f t="shared" si="0"/>
        <v>26.8</v>
      </c>
      <c r="J57" s="18">
        <v>85</v>
      </c>
      <c r="K57" s="18">
        <f t="shared" si="1"/>
        <v>51</v>
      </c>
      <c r="L57" s="18">
        <f t="shared" si="2"/>
        <v>77.8</v>
      </c>
      <c r="M57" s="18"/>
    </row>
    <row r="58" ht="20.1" customHeight="1" spans="1:13">
      <c r="A58" s="18">
        <v>55</v>
      </c>
      <c r="B58" s="18" t="s">
        <v>159</v>
      </c>
      <c r="C58" s="18" t="s">
        <v>160</v>
      </c>
      <c r="D58" s="18" t="s">
        <v>134</v>
      </c>
      <c r="E58" s="18" t="s">
        <v>135</v>
      </c>
      <c r="F58" s="18" t="s">
        <v>21</v>
      </c>
      <c r="G58" s="18" t="s">
        <v>136</v>
      </c>
      <c r="H58" s="18">
        <v>69</v>
      </c>
      <c r="I58" s="18">
        <f t="shared" si="0"/>
        <v>27.6</v>
      </c>
      <c r="J58" s="18">
        <v>83.6</v>
      </c>
      <c r="K58" s="18">
        <f t="shared" si="1"/>
        <v>50.16</v>
      </c>
      <c r="L58" s="18">
        <f t="shared" si="2"/>
        <v>77.76</v>
      </c>
      <c r="M58" s="18"/>
    </row>
    <row r="59" ht="20.1" customHeight="1" spans="1:13">
      <c r="A59" s="18">
        <v>56</v>
      </c>
      <c r="B59" s="18" t="s">
        <v>161</v>
      </c>
      <c r="C59" s="18" t="s">
        <v>162</v>
      </c>
      <c r="D59" s="18" t="s">
        <v>134</v>
      </c>
      <c r="E59" s="18" t="s">
        <v>135</v>
      </c>
      <c r="F59" s="18" t="s">
        <v>21</v>
      </c>
      <c r="G59" s="18" t="s">
        <v>136</v>
      </c>
      <c r="H59" s="18">
        <v>71</v>
      </c>
      <c r="I59" s="18">
        <f t="shared" si="0"/>
        <v>28.4</v>
      </c>
      <c r="J59" s="18">
        <v>82</v>
      </c>
      <c r="K59" s="18">
        <f t="shared" si="1"/>
        <v>49.2</v>
      </c>
      <c r="L59" s="18">
        <f t="shared" si="2"/>
        <v>77.6</v>
      </c>
      <c r="M59" s="18"/>
    </row>
    <row r="60" ht="20.1" customHeight="1" spans="1:13">
      <c r="A60" s="18">
        <v>57</v>
      </c>
      <c r="B60" s="18" t="s">
        <v>163</v>
      </c>
      <c r="C60" s="18" t="s">
        <v>164</v>
      </c>
      <c r="D60" s="18" t="s">
        <v>134</v>
      </c>
      <c r="E60" s="18" t="s">
        <v>135</v>
      </c>
      <c r="F60" s="18" t="s">
        <v>21</v>
      </c>
      <c r="G60" s="18" t="s">
        <v>136</v>
      </c>
      <c r="H60" s="18">
        <v>64</v>
      </c>
      <c r="I60" s="18">
        <f t="shared" si="0"/>
        <v>25.6</v>
      </c>
      <c r="J60" s="18">
        <v>85.4</v>
      </c>
      <c r="K60" s="18">
        <f t="shared" si="1"/>
        <v>51.24</v>
      </c>
      <c r="L60" s="18">
        <f t="shared" si="2"/>
        <v>76.84</v>
      </c>
      <c r="M60" s="18"/>
    </row>
    <row r="61" ht="20.1" customHeight="1" spans="1:13">
      <c r="A61" s="18">
        <v>58</v>
      </c>
      <c r="B61" s="18" t="s">
        <v>165</v>
      </c>
      <c r="C61" s="18" t="s">
        <v>166</v>
      </c>
      <c r="D61" s="18" t="s">
        <v>134</v>
      </c>
      <c r="E61" s="18" t="s">
        <v>135</v>
      </c>
      <c r="F61" s="18" t="s">
        <v>21</v>
      </c>
      <c r="G61" s="18" t="s">
        <v>136</v>
      </c>
      <c r="H61" s="18">
        <v>64</v>
      </c>
      <c r="I61" s="18">
        <f t="shared" si="0"/>
        <v>25.6</v>
      </c>
      <c r="J61" s="18">
        <v>85.2</v>
      </c>
      <c r="K61" s="18">
        <f t="shared" si="1"/>
        <v>51.12</v>
      </c>
      <c r="L61" s="18">
        <f t="shared" si="2"/>
        <v>76.72</v>
      </c>
      <c r="M61" s="18"/>
    </row>
    <row r="62" ht="20.1" customHeight="1" spans="1:13">
      <c r="A62" s="18">
        <v>59</v>
      </c>
      <c r="B62" s="18" t="s">
        <v>167</v>
      </c>
      <c r="C62" s="18" t="s">
        <v>168</v>
      </c>
      <c r="D62" s="18" t="s">
        <v>134</v>
      </c>
      <c r="E62" s="18" t="s">
        <v>135</v>
      </c>
      <c r="F62" s="18" t="s">
        <v>21</v>
      </c>
      <c r="G62" s="18" t="s">
        <v>136</v>
      </c>
      <c r="H62" s="18">
        <v>67</v>
      </c>
      <c r="I62" s="18">
        <f t="shared" si="0"/>
        <v>26.8</v>
      </c>
      <c r="J62" s="18">
        <v>82.8</v>
      </c>
      <c r="K62" s="18">
        <f t="shared" si="1"/>
        <v>49.68</v>
      </c>
      <c r="L62" s="18">
        <f t="shared" si="2"/>
        <v>76.48</v>
      </c>
      <c r="M62" s="18"/>
    </row>
    <row r="63" ht="20.1" customHeight="1" spans="1:13">
      <c r="A63" s="18">
        <v>60</v>
      </c>
      <c r="B63" s="18" t="s">
        <v>169</v>
      </c>
      <c r="C63" s="18" t="s">
        <v>170</v>
      </c>
      <c r="D63" s="18" t="s">
        <v>134</v>
      </c>
      <c r="E63" s="18" t="s">
        <v>135</v>
      </c>
      <c r="F63" s="18" t="s">
        <v>21</v>
      </c>
      <c r="G63" s="18" t="s">
        <v>136</v>
      </c>
      <c r="H63" s="18">
        <v>69</v>
      </c>
      <c r="I63" s="18">
        <f t="shared" si="0"/>
        <v>27.6</v>
      </c>
      <c r="J63" s="18">
        <v>81.2</v>
      </c>
      <c r="K63" s="18">
        <f t="shared" si="1"/>
        <v>48.72</v>
      </c>
      <c r="L63" s="18">
        <f t="shared" si="2"/>
        <v>76.32</v>
      </c>
      <c r="M63" s="18"/>
    </row>
    <row r="64" ht="20.1" customHeight="1" spans="1:13">
      <c r="A64" s="18">
        <v>61</v>
      </c>
      <c r="B64" s="18" t="s">
        <v>171</v>
      </c>
      <c r="C64" s="18" t="s">
        <v>172</v>
      </c>
      <c r="D64" s="18" t="s">
        <v>134</v>
      </c>
      <c r="E64" s="18" t="s">
        <v>135</v>
      </c>
      <c r="F64" s="18" t="s">
        <v>21</v>
      </c>
      <c r="G64" s="18" t="s">
        <v>136</v>
      </c>
      <c r="H64" s="18">
        <v>64</v>
      </c>
      <c r="I64" s="18">
        <f t="shared" si="0"/>
        <v>25.6</v>
      </c>
      <c r="J64" s="18">
        <v>84.2</v>
      </c>
      <c r="K64" s="18">
        <f t="shared" si="1"/>
        <v>50.52</v>
      </c>
      <c r="L64" s="18">
        <f t="shared" si="2"/>
        <v>76.12</v>
      </c>
      <c r="M64" s="18"/>
    </row>
    <row r="65" ht="20.1" customHeight="1" spans="1:13">
      <c r="A65" s="18">
        <v>62</v>
      </c>
      <c r="B65" s="18" t="s">
        <v>173</v>
      </c>
      <c r="C65" s="18" t="s">
        <v>174</v>
      </c>
      <c r="D65" s="18" t="s">
        <v>134</v>
      </c>
      <c r="E65" s="18" t="s">
        <v>135</v>
      </c>
      <c r="F65" s="18" t="s">
        <v>21</v>
      </c>
      <c r="G65" s="18" t="s">
        <v>136</v>
      </c>
      <c r="H65" s="18">
        <v>64</v>
      </c>
      <c r="I65" s="18">
        <f t="shared" si="0"/>
        <v>25.6</v>
      </c>
      <c r="J65" s="18">
        <v>84</v>
      </c>
      <c r="K65" s="18">
        <f t="shared" si="1"/>
        <v>50.4</v>
      </c>
      <c r="L65" s="18">
        <f t="shared" si="2"/>
        <v>76</v>
      </c>
      <c r="M65" s="18"/>
    </row>
    <row r="66" ht="20.1" customHeight="1" spans="1:13">
      <c r="A66" s="18">
        <v>63</v>
      </c>
      <c r="B66" s="18" t="s">
        <v>175</v>
      </c>
      <c r="C66" s="18" t="s">
        <v>176</v>
      </c>
      <c r="D66" s="18" t="s">
        <v>134</v>
      </c>
      <c r="E66" s="18" t="s">
        <v>135</v>
      </c>
      <c r="F66" s="18" t="s">
        <v>21</v>
      </c>
      <c r="G66" s="18" t="s">
        <v>136</v>
      </c>
      <c r="H66" s="18">
        <v>61</v>
      </c>
      <c r="I66" s="18">
        <f t="shared" si="0"/>
        <v>24.4</v>
      </c>
      <c r="J66" s="18">
        <v>85.8</v>
      </c>
      <c r="K66" s="18">
        <f t="shared" si="1"/>
        <v>51.48</v>
      </c>
      <c r="L66" s="18">
        <f t="shared" si="2"/>
        <v>75.88</v>
      </c>
      <c r="M66" s="18"/>
    </row>
    <row r="67" ht="20.1" customHeight="1" spans="1:13">
      <c r="A67" s="18">
        <v>64</v>
      </c>
      <c r="B67" s="18" t="s">
        <v>177</v>
      </c>
      <c r="C67" s="18" t="s">
        <v>178</v>
      </c>
      <c r="D67" s="18" t="s">
        <v>134</v>
      </c>
      <c r="E67" s="18" t="s">
        <v>135</v>
      </c>
      <c r="F67" s="18" t="s">
        <v>21</v>
      </c>
      <c r="G67" s="18" t="s">
        <v>136</v>
      </c>
      <c r="H67" s="18">
        <v>62</v>
      </c>
      <c r="I67" s="18">
        <f t="shared" si="0"/>
        <v>24.8</v>
      </c>
      <c r="J67" s="18">
        <v>83.4</v>
      </c>
      <c r="K67" s="18">
        <f t="shared" si="1"/>
        <v>50.04</v>
      </c>
      <c r="L67" s="18">
        <f t="shared" si="2"/>
        <v>74.84</v>
      </c>
      <c r="M67" s="18" t="s">
        <v>25</v>
      </c>
    </row>
    <row r="68" ht="20.1" customHeight="1" spans="1:13">
      <c r="A68" s="18">
        <v>65</v>
      </c>
      <c r="B68" s="18" t="s">
        <v>179</v>
      </c>
      <c r="C68" s="18" t="s">
        <v>180</v>
      </c>
      <c r="D68" s="18" t="s">
        <v>134</v>
      </c>
      <c r="E68" s="18" t="s">
        <v>135</v>
      </c>
      <c r="F68" s="18" t="s">
        <v>28</v>
      </c>
      <c r="G68" s="18" t="s">
        <v>136</v>
      </c>
      <c r="H68" s="18">
        <v>71</v>
      </c>
      <c r="I68" s="18">
        <f t="shared" ref="I68:I82" si="3">H68*0.4</f>
        <v>28.4</v>
      </c>
      <c r="J68" s="18">
        <v>85.6</v>
      </c>
      <c r="K68" s="18">
        <f t="shared" ref="K68:K82" si="4">J68*0.6</f>
        <v>51.36</v>
      </c>
      <c r="L68" s="18">
        <f t="shared" ref="L68:L82" si="5">I68+K68</f>
        <v>79.76</v>
      </c>
      <c r="M68" s="18"/>
    </row>
    <row r="69" ht="20.1" customHeight="1" spans="1:13">
      <c r="A69" s="18">
        <v>66</v>
      </c>
      <c r="B69" s="18" t="s">
        <v>181</v>
      </c>
      <c r="C69" s="18" t="s">
        <v>182</v>
      </c>
      <c r="D69" s="18" t="s">
        <v>134</v>
      </c>
      <c r="E69" s="18" t="s">
        <v>135</v>
      </c>
      <c r="F69" s="18" t="s">
        <v>28</v>
      </c>
      <c r="G69" s="18" t="s">
        <v>136</v>
      </c>
      <c r="H69" s="18">
        <v>71</v>
      </c>
      <c r="I69" s="18">
        <f t="shared" si="3"/>
        <v>28.4</v>
      </c>
      <c r="J69" s="18">
        <v>84.6</v>
      </c>
      <c r="K69" s="18">
        <f t="shared" si="4"/>
        <v>50.76</v>
      </c>
      <c r="L69" s="18">
        <f t="shared" si="5"/>
        <v>79.16</v>
      </c>
      <c r="M69" s="18"/>
    </row>
    <row r="70" ht="20.1" customHeight="1" spans="1:13">
      <c r="A70" s="18">
        <v>67</v>
      </c>
      <c r="B70" s="18" t="s">
        <v>183</v>
      </c>
      <c r="C70" s="18" t="s">
        <v>184</v>
      </c>
      <c r="D70" s="18" t="s">
        <v>134</v>
      </c>
      <c r="E70" s="18" t="s">
        <v>135</v>
      </c>
      <c r="F70" s="18" t="s">
        <v>28</v>
      </c>
      <c r="G70" s="18" t="s">
        <v>136</v>
      </c>
      <c r="H70" s="18">
        <v>65</v>
      </c>
      <c r="I70" s="18">
        <f t="shared" si="3"/>
        <v>26</v>
      </c>
      <c r="J70" s="18">
        <v>88.2</v>
      </c>
      <c r="K70" s="18">
        <f t="shared" si="4"/>
        <v>52.92</v>
      </c>
      <c r="L70" s="18">
        <f t="shared" si="5"/>
        <v>78.92</v>
      </c>
      <c r="M70" s="18"/>
    </row>
    <row r="71" ht="20.1" customHeight="1" spans="1:13">
      <c r="A71" s="18">
        <v>68</v>
      </c>
      <c r="B71" s="18" t="s">
        <v>185</v>
      </c>
      <c r="C71" s="18" t="s">
        <v>186</v>
      </c>
      <c r="D71" s="18" t="s">
        <v>134</v>
      </c>
      <c r="E71" s="18" t="s">
        <v>135</v>
      </c>
      <c r="F71" s="18" t="s">
        <v>28</v>
      </c>
      <c r="G71" s="18" t="s">
        <v>136</v>
      </c>
      <c r="H71" s="18">
        <v>71</v>
      </c>
      <c r="I71" s="18">
        <f t="shared" si="3"/>
        <v>28.4</v>
      </c>
      <c r="J71" s="18">
        <v>82.8</v>
      </c>
      <c r="K71" s="18">
        <f t="shared" si="4"/>
        <v>49.68</v>
      </c>
      <c r="L71" s="18">
        <f t="shared" si="5"/>
        <v>78.08</v>
      </c>
      <c r="M71" s="18"/>
    </row>
    <row r="72" ht="20.1" customHeight="1" spans="1:13">
      <c r="A72" s="18">
        <v>69</v>
      </c>
      <c r="B72" s="18" t="s">
        <v>187</v>
      </c>
      <c r="C72" s="18" t="s">
        <v>188</v>
      </c>
      <c r="D72" s="18" t="s">
        <v>134</v>
      </c>
      <c r="E72" s="18" t="s">
        <v>135</v>
      </c>
      <c r="F72" s="18" t="s">
        <v>28</v>
      </c>
      <c r="G72" s="18" t="s">
        <v>136</v>
      </c>
      <c r="H72" s="18">
        <v>65</v>
      </c>
      <c r="I72" s="18">
        <f t="shared" si="3"/>
        <v>26</v>
      </c>
      <c r="J72" s="18">
        <v>86</v>
      </c>
      <c r="K72" s="18">
        <f t="shared" si="4"/>
        <v>51.6</v>
      </c>
      <c r="L72" s="18">
        <f t="shared" si="5"/>
        <v>77.6</v>
      </c>
      <c r="M72" s="18"/>
    </row>
    <row r="73" ht="20.1" customHeight="1" spans="1:13">
      <c r="A73" s="18">
        <v>70</v>
      </c>
      <c r="B73" s="18" t="s">
        <v>189</v>
      </c>
      <c r="C73" s="18" t="s">
        <v>190</v>
      </c>
      <c r="D73" s="18" t="s">
        <v>134</v>
      </c>
      <c r="E73" s="18" t="s">
        <v>135</v>
      </c>
      <c r="F73" s="18" t="s">
        <v>28</v>
      </c>
      <c r="G73" s="18" t="s">
        <v>136</v>
      </c>
      <c r="H73" s="18">
        <v>66</v>
      </c>
      <c r="I73" s="18">
        <f t="shared" si="3"/>
        <v>26.4</v>
      </c>
      <c r="J73" s="18">
        <v>85.2</v>
      </c>
      <c r="K73" s="18">
        <f t="shared" si="4"/>
        <v>51.12</v>
      </c>
      <c r="L73" s="18">
        <f t="shared" si="5"/>
        <v>77.52</v>
      </c>
      <c r="M73" s="18"/>
    </row>
    <row r="74" ht="20.1" customHeight="1" spans="1:13">
      <c r="A74" s="18">
        <v>71</v>
      </c>
      <c r="B74" s="18" t="s">
        <v>191</v>
      </c>
      <c r="C74" s="18" t="s">
        <v>192</v>
      </c>
      <c r="D74" s="18" t="s">
        <v>134</v>
      </c>
      <c r="E74" s="18" t="s">
        <v>135</v>
      </c>
      <c r="F74" s="18" t="s">
        <v>28</v>
      </c>
      <c r="G74" s="18" t="s">
        <v>136</v>
      </c>
      <c r="H74" s="18">
        <v>61</v>
      </c>
      <c r="I74" s="18">
        <f t="shared" si="3"/>
        <v>24.4</v>
      </c>
      <c r="J74" s="18">
        <v>88.2</v>
      </c>
      <c r="K74" s="18">
        <f t="shared" si="4"/>
        <v>52.92</v>
      </c>
      <c r="L74" s="18">
        <f t="shared" si="5"/>
        <v>77.32</v>
      </c>
      <c r="M74" s="18"/>
    </row>
    <row r="75" ht="20.1" customHeight="1" spans="1:13">
      <c r="A75" s="18">
        <v>72</v>
      </c>
      <c r="B75" s="18" t="s">
        <v>193</v>
      </c>
      <c r="C75" s="18" t="s">
        <v>194</v>
      </c>
      <c r="D75" s="18" t="s">
        <v>134</v>
      </c>
      <c r="E75" s="18" t="s">
        <v>135</v>
      </c>
      <c r="F75" s="18" t="s">
        <v>28</v>
      </c>
      <c r="G75" s="18" t="s">
        <v>136</v>
      </c>
      <c r="H75" s="18">
        <v>69</v>
      </c>
      <c r="I75" s="18">
        <f t="shared" si="3"/>
        <v>27.6</v>
      </c>
      <c r="J75" s="18">
        <v>82.4</v>
      </c>
      <c r="K75" s="18">
        <f t="shared" si="4"/>
        <v>49.44</v>
      </c>
      <c r="L75" s="18">
        <f t="shared" si="5"/>
        <v>77.04</v>
      </c>
      <c r="M75" s="18"/>
    </row>
    <row r="76" ht="20.1" customHeight="1" spans="1:13">
      <c r="A76" s="18">
        <v>73</v>
      </c>
      <c r="B76" s="18" t="s">
        <v>195</v>
      </c>
      <c r="C76" s="18" t="s">
        <v>196</v>
      </c>
      <c r="D76" s="18" t="s">
        <v>134</v>
      </c>
      <c r="E76" s="18" t="s">
        <v>135</v>
      </c>
      <c r="F76" s="18" t="s">
        <v>28</v>
      </c>
      <c r="G76" s="18" t="s">
        <v>136</v>
      </c>
      <c r="H76" s="18">
        <v>60</v>
      </c>
      <c r="I76" s="18">
        <f t="shared" si="3"/>
        <v>24</v>
      </c>
      <c r="J76" s="18">
        <v>88</v>
      </c>
      <c r="K76" s="18">
        <f t="shared" si="4"/>
        <v>52.8</v>
      </c>
      <c r="L76" s="18">
        <f t="shared" si="5"/>
        <v>76.8</v>
      </c>
      <c r="M76" s="18"/>
    </row>
    <row r="77" ht="20.1" customHeight="1" spans="1:13">
      <c r="A77" s="18">
        <v>74</v>
      </c>
      <c r="B77" s="18" t="s">
        <v>197</v>
      </c>
      <c r="C77" s="18" t="s">
        <v>198</v>
      </c>
      <c r="D77" s="18" t="s">
        <v>134</v>
      </c>
      <c r="E77" s="18" t="s">
        <v>135</v>
      </c>
      <c r="F77" s="18" t="s">
        <v>28</v>
      </c>
      <c r="G77" s="18" t="s">
        <v>136</v>
      </c>
      <c r="H77" s="18">
        <v>62</v>
      </c>
      <c r="I77" s="18">
        <f t="shared" si="3"/>
        <v>24.8</v>
      </c>
      <c r="J77" s="18">
        <v>86.6</v>
      </c>
      <c r="K77" s="18">
        <f t="shared" si="4"/>
        <v>51.96</v>
      </c>
      <c r="L77" s="18">
        <f t="shared" si="5"/>
        <v>76.76</v>
      </c>
      <c r="M77" s="18"/>
    </row>
    <row r="78" ht="20.1" customHeight="1" spans="1:13">
      <c r="A78" s="18">
        <v>75</v>
      </c>
      <c r="B78" s="18" t="s">
        <v>199</v>
      </c>
      <c r="C78" s="18" t="s">
        <v>200</v>
      </c>
      <c r="D78" s="18" t="s">
        <v>134</v>
      </c>
      <c r="E78" s="18" t="s">
        <v>135</v>
      </c>
      <c r="F78" s="18" t="s">
        <v>28</v>
      </c>
      <c r="G78" s="18" t="s">
        <v>136</v>
      </c>
      <c r="H78" s="18">
        <v>61</v>
      </c>
      <c r="I78" s="18">
        <f t="shared" si="3"/>
        <v>24.4</v>
      </c>
      <c r="J78" s="18">
        <v>86.6</v>
      </c>
      <c r="K78" s="18">
        <f t="shared" si="4"/>
        <v>51.96</v>
      </c>
      <c r="L78" s="18">
        <f t="shared" si="5"/>
        <v>76.36</v>
      </c>
      <c r="M78" s="18" t="s">
        <v>25</v>
      </c>
    </row>
    <row r="79" ht="20.1" customHeight="1" spans="1:13">
      <c r="A79" s="18">
        <v>76</v>
      </c>
      <c r="B79" s="18" t="s">
        <v>201</v>
      </c>
      <c r="C79" s="18" t="s">
        <v>202</v>
      </c>
      <c r="D79" s="18" t="s">
        <v>134</v>
      </c>
      <c r="E79" s="18" t="s">
        <v>135</v>
      </c>
      <c r="F79" s="18" t="s">
        <v>28</v>
      </c>
      <c r="G79" s="18" t="s">
        <v>136</v>
      </c>
      <c r="H79" s="18">
        <v>64</v>
      </c>
      <c r="I79" s="18">
        <f t="shared" si="3"/>
        <v>25.6</v>
      </c>
      <c r="J79" s="18">
        <v>84.2</v>
      </c>
      <c r="K79" s="18">
        <f t="shared" si="4"/>
        <v>50.52</v>
      </c>
      <c r="L79" s="18">
        <f t="shared" si="5"/>
        <v>76.12</v>
      </c>
      <c r="M79" s="18" t="s">
        <v>25</v>
      </c>
    </row>
    <row r="80" ht="20.1" customHeight="1" spans="1:13">
      <c r="A80" s="18">
        <v>77</v>
      </c>
      <c r="B80" s="18" t="s">
        <v>203</v>
      </c>
      <c r="C80" s="18" t="s">
        <v>204</v>
      </c>
      <c r="D80" s="18" t="s">
        <v>134</v>
      </c>
      <c r="E80" s="18" t="s">
        <v>135</v>
      </c>
      <c r="F80" s="18" t="s">
        <v>61</v>
      </c>
      <c r="G80" s="18" t="s">
        <v>136</v>
      </c>
      <c r="H80" s="18">
        <v>70</v>
      </c>
      <c r="I80" s="18">
        <f t="shared" si="3"/>
        <v>28</v>
      </c>
      <c r="J80" s="18">
        <v>83</v>
      </c>
      <c r="K80" s="18">
        <f t="shared" si="4"/>
        <v>49.8</v>
      </c>
      <c r="L80" s="18">
        <f t="shared" si="5"/>
        <v>77.8</v>
      </c>
      <c r="M80" s="18"/>
    </row>
    <row r="81" ht="20.1" customHeight="1" spans="1:13">
      <c r="A81" s="18">
        <v>78</v>
      </c>
      <c r="B81" s="18" t="s">
        <v>205</v>
      </c>
      <c r="C81" s="18" t="s">
        <v>206</v>
      </c>
      <c r="D81" s="18" t="s">
        <v>134</v>
      </c>
      <c r="E81" s="18" t="s">
        <v>135</v>
      </c>
      <c r="F81" s="18" t="s">
        <v>61</v>
      </c>
      <c r="G81" s="18" t="s">
        <v>136</v>
      </c>
      <c r="H81" s="18">
        <v>66</v>
      </c>
      <c r="I81" s="18">
        <f t="shared" si="3"/>
        <v>26.4</v>
      </c>
      <c r="J81" s="18">
        <v>84.4</v>
      </c>
      <c r="K81" s="18">
        <f t="shared" si="4"/>
        <v>50.64</v>
      </c>
      <c r="L81" s="18">
        <f t="shared" si="5"/>
        <v>77.04</v>
      </c>
      <c r="M81" s="18"/>
    </row>
    <row r="82" ht="20.1" customHeight="1" spans="1:13">
      <c r="A82" s="18">
        <v>79</v>
      </c>
      <c r="B82" s="18" t="s">
        <v>207</v>
      </c>
      <c r="C82" s="18" t="s">
        <v>208</v>
      </c>
      <c r="D82" s="18" t="s">
        <v>134</v>
      </c>
      <c r="E82" s="18" t="s">
        <v>135</v>
      </c>
      <c r="F82" s="18" t="s">
        <v>61</v>
      </c>
      <c r="G82" s="18" t="s">
        <v>136</v>
      </c>
      <c r="H82" s="18">
        <v>68</v>
      </c>
      <c r="I82" s="18">
        <f t="shared" si="3"/>
        <v>27.2</v>
      </c>
      <c r="J82" s="18">
        <v>83</v>
      </c>
      <c r="K82" s="18">
        <f t="shared" si="4"/>
        <v>49.8</v>
      </c>
      <c r="L82" s="18">
        <f t="shared" si="5"/>
        <v>77</v>
      </c>
      <c r="M82" s="18"/>
    </row>
    <row r="83" ht="20.1" customHeight="1" spans="1:13">
      <c r="A83" s="18">
        <v>80</v>
      </c>
      <c r="B83" s="18" t="s">
        <v>209</v>
      </c>
      <c r="C83" s="18" t="s">
        <v>210</v>
      </c>
      <c r="D83" s="18" t="s">
        <v>134</v>
      </c>
      <c r="E83" s="18" t="s">
        <v>135</v>
      </c>
      <c r="F83" s="18" t="s">
        <v>61</v>
      </c>
      <c r="G83" s="18" t="s">
        <v>136</v>
      </c>
      <c r="H83" s="18">
        <v>66</v>
      </c>
      <c r="I83" s="18">
        <f t="shared" ref="I83:I103" si="6">H83*0.4</f>
        <v>26.4</v>
      </c>
      <c r="J83" s="18">
        <v>84.2</v>
      </c>
      <c r="K83" s="18">
        <f t="shared" ref="K83:K103" si="7">J83*0.6</f>
        <v>50.52</v>
      </c>
      <c r="L83" s="18">
        <f t="shared" ref="L83:L103" si="8">I83+K83</f>
        <v>76.92</v>
      </c>
      <c r="M83" s="18"/>
    </row>
    <row r="84" ht="20.1" customHeight="1" spans="1:13">
      <c r="A84" s="18">
        <v>81</v>
      </c>
      <c r="B84" s="18" t="s">
        <v>211</v>
      </c>
      <c r="C84" s="18" t="s">
        <v>212</v>
      </c>
      <c r="D84" s="18" t="s">
        <v>134</v>
      </c>
      <c r="E84" s="18" t="s">
        <v>135</v>
      </c>
      <c r="F84" s="18" t="s">
        <v>61</v>
      </c>
      <c r="G84" s="18" t="s">
        <v>136</v>
      </c>
      <c r="H84" s="18">
        <v>64</v>
      </c>
      <c r="I84" s="18">
        <f t="shared" si="6"/>
        <v>25.6</v>
      </c>
      <c r="J84" s="18">
        <v>85.2</v>
      </c>
      <c r="K84" s="18">
        <f t="shared" si="7"/>
        <v>51.12</v>
      </c>
      <c r="L84" s="18">
        <f t="shared" si="8"/>
        <v>76.72</v>
      </c>
      <c r="M84" s="18"/>
    </row>
    <row r="85" ht="20.1" customHeight="1" spans="1:13">
      <c r="A85" s="18">
        <v>82</v>
      </c>
      <c r="B85" s="18" t="s">
        <v>213</v>
      </c>
      <c r="C85" s="18" t="s">
        <v>214</v>
      </c>
      <c r="D85" s="18" t="s">
        <v>134</v>
      </c>
      <c r="E85" s="18" t="s">
        <v>135</v>
      </c>
      <c r="F85" s="18" t="s">
        <v>61</v>
      </c>
      <c r="G85" s="18" t="s">
        <v>136</v>
      </c>
      <c r="H85" s="18">
        <v>65</v>
      </c>
      <c r="I85" s="18">
        <f t="shared" si="6"/>
        <v>26</v>
      </c>
      <c r="J85" s="18">
        <v>83.8</v>
      </c>
      <c r="K85" s="18">
        <f t="shared" si="7"/>
        <v>50.28</v>
      </c>
      <c r="L85" s="18">
        <f t="shared" si="8"/>
        <v>76.28</v>
      </c>
      <c r="M85" s="18"/>
    </row>
    <row r="86" ht="20.1" customHeight="1" spans="1:13">
      <c r="A86" s="18">
        <v>83</v>
      </c>
      <c r="B86" s="18" t="s">
        <v>215</v>
      </c>
      <c r="C86" s="18" t="s">
        <v>216</v>
      </c>
      <c r="D86" s="18" t="s">
        <v>134</v>
      </c>
      <c r="E86" s="18" t="s">
        <v>135</v>
      </c>
      <c r="F86" s="18" t="s">
        <v>61</v>
      </c>
      <c r="G86" s="18" t="s">
        <v>136</v>
      </c>
      <c r="H86" s="18">
        <v>60</v>
      </c>
      <c r="I86" s="18">
        <f t="shared" si="6"/>
        <v>24</v>
      </c>
      <c r="J86" s="18">
        <v>87</v>
      </c>
      <c r="K86" s="18">
        <f t="shared" si="7"/>
        <v>52.2</v>
      </c>
      <c r="L86" s="18">
        <f t="shared" si="8"/>
        <v>76.2</v>
      </c>
      <c r="M86" s="18"/>
    </row>
    <row r="87" ht="20.1" customHeight="1" spans="1:13">
      <c r="A87" s="18">
        <v>84</v>
      </c>
      <c r="B87" s="18" t="s">
        <v>217</v>
      </c>
      <c r="C87" s="18" t="s">
        <v>113</v>
      </c>
      <c r="D87" s="18" t="s">
        <v>134</v>
      </c>
      <c r="E87" s="18" t="s">
        <v>135</v>
      </c>
      <c r="F87" s="18" t="s">
        <v>61</v>
      </c>
      <c r="G87" s="18" t="s">
        <v>136</v>
      </c>
      <c r="H87" s="18">
        <v>59</v>
      </c>
      <c r="I87" s="18">
        <f t="shared" si="6"/>
        <v>23.6</v>
      </c>
      <c r="J87" s="18">
        <v>87</v>
      </c>
      <c r="K87" s="18">
        <f t="shared" si="7"/>
        <v>52.2</v>
      </c>
      <c r="L87" s="18">
        <f t="shared" si="8"/>
        <v>75.8</v>
      </c>
      <c r="M87" s="18"/>
    </row>
    <row r="88" ht="20.1" customHeight="1" spans="1:13">
      <c r="A88" s="18">
        <v>85</v>
      </c>
      <c r="B88" s="18" t="s">
        <v>218</v>
      </c>
      <c r="C88" s="18" t="s">
        <v>219</v>
      </c>
      <c r="D88" s="18" t="s">
        <v>134</v>
      </c>
      <c r="E88" s="18" t="s">
        <v>135</v>
      </c>
      <c r="F88" s="18" t="s">
        <v>61</v>
      </c>
      <c r="G88" s="18" t="s">
        <v>136</v>
      </c>
      <c r="H88" s="18">
        <v>60</v>
      </c>
      <c r="I88" s="18">
        <f t="shared" si="6"/>
        <v>24</v>
      </c>
      <c r="J88" s="18">
        <v>84.8</v>
      </c>
      <c r="K88" s="18">
        <f t="shared" si="7"/>
        <v>50.88</v>
      </c>
      <c r="L88" s="18">
        <f t="shared" si="8"/>
        <v>74.88</v>
      </c>
      <c r="M88" s="18" t="s">
        <v>25</v>
      </c>
    </row>
    <row r="89" ht="20.1" customHeight="1" spans="1:13">
      <c r="A89" s="18">
        <v>86</v>
      </c>
      <c r="B89" s="18" t="s">
        <v>220</v>
      </c>
      <c r="C89" s="18" t="s">
        <v>221</v>
      </c>
      <c r="D89" s="18" t="s">
        <v>134</v>
      </c>
      <c r="E89" s="18" t="s">
        <v>135</v>
      </c>
      <c r="F89" s="18" t="s">
        <v>61</v>
      </c>
      <c r="G89" s="18" t="s">
        <v>136</v>
      </c>
      <c r="H89" s="18">
        <v>65</v>
      </c>
      <c r="I89" s="18">
        <f t="shared" si="6"/>
        <v>26</v>
      </c>
      <c r="J89" s="18">
        <v>81.4</v>
      </c>
      <c r="K89" s="18">
        <f t="shared" si="7"/>
        <v>48.84</v>
      </c>
      <c r="L89" s="18">
        <f t="shared" si="8"/>
        <v>74.84</v>
      </c>
      <c r="M89" s="18" t="s">
        <v>25</v>
      </c>
    </row>
    <row r="90" ht="20.1" customHeight="1" spans="1:13">
      <c r="A90" s="18">
        <v>87</v>
      </c>
      <c r="B90" s="18" t="s">
        <v>222</v>
      </c>
      <c r="C90" s="18" t="s">
        <v>223</v>
      </c>
      <c r="D90" s="18" t="s">
        <v>134</v>
      </c>
      <c r="E90" s="18" t="s">
        <v>135</v>
      </c>
      <c r="F90" s="18" t="s">
        <v>61</v>
      </c>
      <c r="G90" s="18" t="s">
        <v>136</v>
      </c>
      <c r="H90" s="18">
        <v>65</v>
      </c>
      <c r="I90" s="18">
        <f t="shared" si="6"/>
        <v>26</v>
      </c>
      <c r="J90" s="18">
        <v>81.4</v>
      </c>
      <c r="K90" s="18">
        <f t="shared" si="7"/>
        <v>48.84</v>
      </c>
      <c r="L90" s="18">
        <f t="shared" si="8"/>
        <v>74.84</v>
      </c>
      <c r="M90" s="18" t="s">
        <v>25</v>
      </c>
    </row>
    <row r="91" ht="20.1" customHeight="1" spans="1:13">
      <c r="A91" s="18">
        <v>88</v>
      </c>
      <c r="B91" s="18" t="s">
        <v>224</v>
      </c>
      <c r="C91" s="18" t="s">
        <v>225</v>
      </c>
      <c r="D91" s="18" t="s">
        <v>134</v>
      </c>
      <c r="E91" s="18" t="s">
        <v>135</v>
      </c>
      <c r="F91" s="18" t="s">
        <v>108</v>
      </c>
      <c r="G91" s="18" t="s">
        <v>136</v>
      </c>
      <c r="H91" s="18">
        <v>68</v>
      </c>
      <c r="I91" s="18">
        <f t="shared" si="6"/>
        <v>27.2</v>
      </c>
      <c r="J91" s="18">
        <v>87</v>
      </c>
      <c r="K91" s="18">
        <f t="shared" si="7"/>
        <v>52.2</v>
      </c>
      <c r="L91" s="18">
        <f t="shared" si="8"/>
        <v>79.4</v>
      </c>
      <c r="M91" s="18"/>
    </row>
    <row r="92" ht="20.1" customHeight="1" spans="1:13">
      <c r="A92" s="18">
        <v>89</v>
      </c>
      <c r="B92" s="18" t="s">
        <v>226</v>
      </c>
      <c r="C92" s="18" t="s">
        <v>227</v>
      </c>
      <c r="D92" s="18" t="s">
        <v>134</v>
      </c>
      <c r="E92" s="18" t="s">
        <v>135</v>
      </c>
      <c r="F92" s="18" t="s">
        <v>108</v>
      </c>
      <c r="G92" s="18" t="s">
        <v>136</v>
      </c>
      <c r="H92" s="18">
        <v>65</v>
      </c>
      <c r="I92" s="18">
        <f t="shared" si="6"/>
        <v>26</v>
      </c>
      <c r="J92" s="18">
        <v>87</v>
      </c>
      <c r="K92" s="18">
        <f t="shared" si="7"/>
        <v>52.2</v>
      </c>
      <c r="L92" s="18">
        <f t="shared" si="8"/>
        <v>78.2</v>
      </c>
      <c r="M92" s="18"/>
    </row>
    <row r="93" ht="20.1" customHeight="1" spans="1:13">
      <c r="A93" s="18">
        <v>90</v>
      </c>
      <c r="B93" s="18" t="s">
        <v>228</v>
      </c>
      <c r="C93" s="18" t="s">
        <v>229</v>
      </c>
      <c r="D93" s="18" t="s">
        <v>134</v>
      </c>
      <c r="E93" s="18" t="s">
        <v>135</v>
      </c>
      <c r="F93" s="18" t="s">
        <v>108</v>
      </c>
      <c r="G93" s="18" t="s">
        <v>136</v>
      </c>
      <c r="H93" s="18">
        <v>67</v>
      </c>
      <c r="I93" s="18">
        <f t="shared" si="6"/>
        <v>26.8</v>
      </c>
      <c r="J93" s="18">
        <v>85.6</v>
      </c>
      <c r="K93" s="18">
        <f t="shared" si="7"/>
        <v>51.36</v>
      </c>
      <c r="L93" s="18">
        <f t="shared" si="8"/>
        <v>78.16</v>
      </c>
      <c r="M93" s="18"/>
    </row>
    <row r="94" ht="20.1" customHeight="1" spans="1:13">
      <c r="A94" s="18">
        <v>91</v>
      </c>
      <c r="B94" s="18" t="s">
        <v>230</v>
      </c>
      <c r="C94" s="18" t="s">
        <v>231</v>
      </c>
      <c r="D94" s="18" t="s">
        <v>134</v>
      </c>
      <c r="E94" s="18" t="s">
        <v>135</v>
      </c>
      <c r="F94" s="18" t="s">
        <v>108</v>
      </c>
      <c r="G94" s="18" t="s">
        <v>136</v>
      </c>
      <c r="H94" s="18">
        <v>71</v>
      </c>
      <c r="I94" s="18">
        <f t="shared" si="6"/>
        <v>28.4</v>
      </c>
      <c r="J94" s="18">
        <v>82.2</v>
      </c>
      <c r="K94" s="18">
        <f t="shared" si="7"/>
        <v>49.32</v>
      </c>
      <c r="L94" s="18">
        <f t="shared" si="8"/>
        <v>77.72</v>
      </c>
      <c r="M94" s="18"/>
    </row>
    <row r="95" ht="20.1" customHeight="1" spans="1:13">
      <c r="A95" s="18">
        <v>92</v>
      </c>
      <c r="B95" s="18" t="s">
        <v>232</v>
      </c>
      <c r="C95" s="18" t="s">
        <v>233</v>
      </c>
      <c r="D95" s="18" t="s">
        <v>134</v>
      </c>
      <c r="E95" s="18" t="s">
        <v>135</v>
      </c>
      <c r="F95" s="18" t="s">
        <v>108</v>
      </c>
      <c r="G95" s="18" t="s">
        <v>136</v>
      </c>
      <c r="H95" s="18">
        <v>64</v>
      </c>
      <c r="I95" s="18">
        <f t="shared" si="6"/>
        <v>25.6</v>
      </c>
      <c r="J95" s="18">
        <v>85.6</v>
      </c>
      <c r="K95" s="18">
        <f t="shared" si="7"/>
        <v>51.36</v>
      </c>
      <c r="L95" s="18">
        <f t="shared" si="8"/>
        <v>76.96</v>
      </c>
      <c r="M95" s="18"/>
    </row>
    <row r="96" ht="20.1" customHeight="1" spans="1:13">
      <c r="A96" s="18">
        <v>93</v>
      </c>
      <c r="B96" s="18" t="s">
        <v>234</v>
      </c>
      <c r="C96" s="18" t="s">
        <v>235</v>
      </c>
      <c r="D96" s="18" t="s">
        <v>134</v>
      </c>
      <c r="E96" s="18" t="s">
        <v>135</v>
      </c>
      <c r="F96" s="18" t="s">
        <v>108</v>
      </c>
      <c r="G96" s="18" t="s">
        <v>136</v>
      </c>
      <c r="H96" s="18">
        <v>68</v>
      </c>
      <c r="I96" s="18">
        <f t="shared" si="6"/>
        <v>27.2</v>
      </c>
      <c r="J96" s="18">
        <v>82.6</v>
      </c>
      <c r="K96" s="18">
        <f t="shared" si="7"/>
        <v>49.56</v>
      </c>
      <c r="L96" s="18">
        <f t="shared" si="8"/>
        <v>76.76</v>
      </c>
      <c r="M96" s="18"/>
    </row>
    <row r="97" ht="20.1" customHeight="1" spans="1:13">
      <c r="A97" s="18">
        <v>94</v>
      </c>
      <c r="B97" s="18" t="s">
        <v>236</v>
      </c>
      <c r="C97" s="18" t="s">
        <v>237</v>
      </c>
      <c r="D97" s="18" t="s">
        <v>134</v>
      </c>
      <c r="E97" s="18" t="s">
        <v>135</v>
      </c>
      <c r="F97" s="18" t="s">
        <v>108</v>
      </c>
      <c r="G97" s="18" t="s">
        <v>136</v>
      </c>
      <c r="H97" s="18">
        <v>68</v>
      </c>
      <c r="I97" s="18">
        <f t="shared" si="6"/>
        <v>27.2</v>
      </c>
      <c r="J97" s="18">
        <v>81.4</v>
      </c>
      <c r="K97" s="18">
        <f t="shared" si="7"/>
        <v>48.84</v>
      </c>
      <c r="L97" s="18">
        <f t="shared" si="8"/>
        <v>76.04</v>
      </c>
      <c r="M97" s="18"/>
    </row>
    <row r="98" ht="20.1" customHeight="1" spans="1:13">
      <c r="A98" s="18">
        <v>95</v>
      </c>
      <c r="B98" s="18" t="s">
        <v>238</v>
      </c>
      <c r="C98" s="18" t="s">
        <v>239</v>
      </c>
      <c r="D98" s="18" t="s">
        <v>134</v>
      </c>
      <c r="E98" s="18" t="s">
        <v>135</v>
      </c>
      <c r="F98" s="18" t="s">
        <v>108</v>
      </c>
      <c r="G98" s="18" t="s">
        <v>136</v>
      </c>
      <c r="H98" s="18">
        <v>68</v>
      </c>
      <c r="I98" s="18">
        <f t="shared" si="6"/>
        <v>27.2</v>
      </c>
      <c r="J98" s="18">
        <v>80.6</v>
      </c>
      <c r="K98" s="18">
        <f t="shared" si="7"/>
        <v>48.36</v>
      </c>
      <c r="L98" s="18">
        <f t="shared" si="8"/>
        <v>75.56</v>
      </c>
      <c r="M98" s="18"/>
    </row>
    <row r="99" ht="20.1" customHeight="1" spans="1:13">
      <c r="A99" s="18">
        <v>96</v>
      </c>
      <c r="B99" s="18" t="s">
        <v>240</v>
      </c>
      <c r="C99" s="18" t="s">
        <v>241</v>
      </c>
      <c r="D99" s="18" t="s">
        <v>134</v>
      </c>
      <c r="E99" s="18" t="s">
        <v>135</v>
      </c>
      <c r="F99" s="18" t="s">
        <v>108</v>
      </c>
      <c r="G99" s="18" t="s">
        <v>136</v>
      </c>
      <c r="H99" s="18">
        <v>62</v>
      </c>
      <c r="I99" s="18">
        <f t="shared" si="6"/>
        <v>24.8</v>
      </c>
      <c r="J99" s="18">
        <v>84.6</v>
      </c>
      <c r="K99" s="18">
        <f t="shared" si="7"/>
        <v>50.76</v>
      </c>
      <c r="L99" s="18">
        <f t="shared" si="8"/>
        <v>75.56</v>
      </c>
      <c r="M99" s="18"/>
    </row>
    <row r="100" ht="20.1" customHeight="1" spans="1:13">
      <c r="A100" s="18">
        <v>97</v>
      </c>
      <c r="B100" s="18" t="s">
        <v>242</v>
      </c>
      <c r="C100" s="18" t="s">
        <v>243</v>
      </c>
      <c r="D100" s="18" t="s">
        <v>134</v>
      </c>
      <c r="E100" s="18" t="s">
        <v>135</v>
      </c>
      <c r="F100" s="18" t="s">
        <v>114</v>
      </c>
      <c r="G100" s="18" t="s">
        <v>244</v>
      </c>
      <c r="H100" s="18">
        <v>82</v>
      </c>
      <c r="I100" s="18">
        <f t="shared" si="6"/>
        <v>32.8</v>
      </c>
      <c r="J100" s="18">
        <v>81.8</v>
      </c>
      <c r="K100" s="18">
        <f t="shared" si="7"/>
        <v>49.08</v>
      </c>
      <c r="L100" s="18">
        <f t="shared" si="8"/>
        <v>81.88</v>
      </c>
      <c r="M100" s="18"/>
    </row>
    <row r="101" ht="20.1" customHeight="1" spans="1:13">
      <c r="A101" s="18">
        <v>98</v>
      </c>
      <c r="B101" s="18" t="s">
        <v>245</v>
      </c>
      <c r="C101" s="18" t="s">
        <v>246</v>
      </c>
      <c r="D101" s="18" t="s">
        <v>134</v>
      </c>
      <c r="E101" s="18" t="s">
        <v>135</v>
      </c>
      <c r="F101" s="18" t="s">
        <v>114</v>
      </c>
      <c r="G101" s="18" t="s">
        <v>244</v>
      </c>
      <c r="H101" s="18">
        <v>80</v>
      </c>
      <c r="I101" s="18">
        <f t="shared" si="6"/>
        <v>32</v>
      </c>
      <c r="J101" s="18">
        <v>82.6</v>
      </c>
      <c r="K101" s="18">
        <f t="shared" si="7"/>
        <v>49.56</v>
      </c>
      <c r="L101" s="18">
        <f t="shared" si="8"/>
        <v>81.56</v>
      </c>
      <c r="M101" s="18"/>
    </row>
    <row r="102" ht="20.1" customHeight="1" spans="1:13">
      <c r="A102" s="18">
        <v>99</v>
      </c>
      <c r="B102" s="18" t="s">
        <v>247</v>
      </c>
      <c r="C102" s="18" t="s">
        <v>248</v>
      </c>
      <c r="D102" s="18" t="s">
        <v>134</v>
      </c>
      <c r="E102" s="18" t="s">
        <v>135</v>
      </c>
      <c r="F102" s="18" t="s">
        <v>114</v>
      </c>
      <c r="G102" s="18" t="s">
        <v>244</v>
      </c>
      <c r="H102" s="18">
        <v>66</v>
      </c>
      <c r="I102" s="18">
        <f t="shared" si="6"/>
        <v>26.4</v>
      </c>
      <c r="J102" s="18">
        <v>85.4</v>
      </c>
      <c r="K102" s="18">
        <f t="shared" si="7"/>
        <v>51.24</v>
      </c>
      <c r="L102" s="18">
        <f t="shared" si="8"/>
        <v>77.64</v>
      </c>
      <c r="M102" s="18"/>
    </row>
    <row r="103" ht="20.1" customHeight="1" spans="1:13">
      <c r="A103" s="18">
        <v>100</v>
      </c>
      <c r="B103" s="18" t="s">
        <v>249</v>
      </c>
      <c r="C103" s="18" t="s">
        <v>250</v>
      </c>
      <c r="D103" s="18" t="s">
        <v>134</v>
      </c>
      <c r="E103" s="18" t="s">
        <v>135</v>
      </c>
      <c r="F103" s="18" t="s">
        <v>114</v>
      </c>
      <c r="G103" s="18" t="s">
        <v>244</v>
      </c>
      <c r="H103" s="18">
        <v>63</v>
      </c>
      <c r="I103" s="18">
        <f t="shared" si="6"/>
        <v>25.2</v>
      </c>
      <c r="J103" s="18">
        <v>84.6</v>
      </c>
      <c r="K103" s="18">
        <f t="shared" si="7"/>
        <v>50.76</v>
      </c>
      <c r="L103" s="18">
        <f t="shared" si="8"/>
        <v>75.96</v>
      </c>
      <c r="M103" s="18"/>
    </row>
    <row r="104" ht="20.1" customHeight="1" spans="1:13">
      <c r="A104" s="18">
        <v>101</v>
      </c>
      <c r="B104" s="18" t="s">
        <v>251</v>
      </c>
      <c r="C104" s="18" t="s">
        <v>252</v>
      </c>
      <c r="D104" s="18" t="s">
        <v>134</v>
      </c>
      <c r="E104" s="18" t="s">
        <v>135</v>
      </c>
      <c r="F104" s="18" t="s">
        <v>114</v>
      </c>
      <c r="G104" s="18" t="s">
        <v>244</v>
      </c>
      <c r="H104" s="18">
        <v>62</v>
      </c>
      <c r="I104" s="18">
        <f t="shared" ref="I104:I109" si="9">H104*0.4</f>
        <v>24.8</v>
      </c>
      <c r="J104" s="18">
        <v>84.2</v>
      </c>
      <c r="K104" s="18">
        <f t="shared" ref="K104:K109" si="10">J104*0.6</f>
        <v>50.52</v>
      </c>
      <c r="L104" s="18">
        <f t="shared" ref="L104:L109" si="11">I104+K104</f>
        <v>75.32</v>
      </c>
      <c r="M104" s="18"/>
    </row>
    <row r="105" ht="20.1" customHeight="1" spans="1:13">
      <c r="A105" s="18">
        <v>102</v>
      </c>
      <c r="B105" s="18" t="s">
        <v>253</v>
      </c>
      <c r="C105" s="18" t="s">
        <v>254</v>
      </c>
      <c r="D105" s="18" t="s">
        <v>134</v>
      </c>
      <c r="E105" s="18" t="s">
        <v>135</v>
      </c>
      <c r="F105" s="18" t="s">
        <v>114</v>
      </c>
      <c r="G105" s="18" t="s">
        <v>244</v>
      </c>
      <c r="H105" s="18">
        <v>62.5</v>
      </c>
      <c r="I105" s="18">
        <f t="shared" si="9"/>
        <v>25</v>
      </c>
      <c r="J105" s="18">
        <v>82.6</v>
      </c>
      <c r="K105" s="18">
        <f t="shared" si="10"/>
        <v>49.56</v>
      </c>
      <c r="L105" s="18">
        <f t="shared" si="11"/>
        <v>74.56</v>
      </c>
      <c r="M105" s="18"/>
    </row>
    <row r="106" ht="20.1" customHeight="1" spans="1:13">
      <c r="A106" s="18">
        <v>103</v>
      </c>
      <c r="B106" s="18" t="s">
        <v>255</v>
      </c>
      <c r="C106" s="18" t="s">
        <v>256</v>
      </c>
      <c r="D106" s="18" t="s">
        <v>134</v>
      </c>
      <c r="E106" s="18" t="s">
        <v>135</v>
      </c>
      <c r="F106" s="18" t="s">
        <v>114</v>
      </c>
      <c r="G106" s="18" t="s">
        <v>244</v>
      </c>
      <c r="H106" s="18">
        <v>62</v>
      </c>
      <c r="I106" s="18">
        <f t="shared" si="9"/>
        <v>24.8</v>
      </c>
      <c r="J106" s="18">
        <v>82.8</v>
      </c>
      <c r="K106" s="18">
        <f t="shared" si="10"/>
        <v>49.68</v>
      </c>
      <c r="L106" s="18">
        <f t="shared" si="11"/>
        <v>74.48</v>
      </c>
      <c r="M106" s="18"/>
    </row>
    <row r="107" ht="20.1" customHeight="1" spans="1:13">
      <c r="A107" s="18">
        <v>104</v>
      </c>
      <c r="B107" s="18" t="s">
        <v>257</v>
      </c>
      <c r="C107" s="18" t="s">
        <v>258</v>
      </c>
      <c r="D107" s="18" t="s">
        <v>134</v>
      </c>
      <c r="E107" s="18" t="s">
        <v>135</v>
      </c>
      <c r="F107" s="18" t="s">
        <v>114</v>
      </c>
      <c r="G107" s="18" t="s">
        <v>244</v>
      </c>
      <c r="H107" s="18">
        <v>64</v>
      </c>
      <c r="I107" s="18">
        <f t="shared" si="9"/>
        <v>25.6</v>
      </c>
      <c r="J107" s="18">
        <v>77.6</v>
      </c>
      <c r="K107" s="18">
        <f t="shared" si="10"/>
        <v>46.56</v>
      </c>
      <c r="L107" s="18">
        <f t="shared" si="11"/>
        <v>72.16</v>
      </c>
      <c r="M107" s="18"/>
    </row>
    <row r="108" ht="20.1" customHeight="1" spans="1:13">
      <c r="A108" s="18">
        <v>105</v>
      </c>
      <c r="B108" s="18" t="s">
        <v>259</v>
      </c>
      <c r="C108" s="18" t="s">
        <v>260</v>
      </c>
      <c r="D108" s="18" t="s">
        <v>134</v>
      </c>
      <c r="E108" s="18" t="s">
        <v>135</v>
      </c>
      <c r="F108" s="18" t="s">
        <v>114</v>
      </c>
      <c r="G108" s="18" t="s">
        <v>244</v>
      </c>
      <c r="H108" s="18">
        <v>55</v>
      </c>
      <c r="I108" s="18">
        <f t="shared" si="9"/>
        <v>22</v>
      </c>
      <c r="J108" s="18">
        <v>80.2</v>
      </c>
      <c r="K108" s="18">
        <f t="shared" si="10"/>
        <v>48.12</v>
      </c>
      <c r="L108" s="18">
        <f t="shared" si="11"/>
        <v>70.12</v>
      </c>
      <c r="M108" s="18" t="s">
        <v>25</v>
      </c>
    </row>
    <row r="109" ht="20.1" customHeight="1" spans="1:13">
      <c r="A109" s="18">
        <v>106</v>
      </c>
      <c r="B109" s="18" t="s">
        <v>261</v>
      </c>
      <c r="C109" s="18" t="s">
        <v>262</v>
      </c>
      <c r="D109" s="18" t="s">
        <v>134</v>
      </c>
      <c r="E109" s="18" t="s">
        <v>135</v>
      </c>
      <c r="F109" s="18" t="s">
        <v>114</v>
      </c>
      <c r="G109" s="18" t="s">
        <v>244</v>
      </c>
      <c r="H109" s="18">
        <v>55</v>
      </c>
      <c r="I109" s="18">
        <f t="shared" si="9"/>
        <v>22</v>
      </c>
      <c r="J109" s="18">
        <v>73.6</v>
      </c>
      <c r="K109" s="18">
        <f t="shared" si="10"/>
        <v>44.16</v>
      </c>
      <c r="L109" s="18">
        <f t="shared" si="11"/>
        <v>66.16</v>
      </c>
      <c r="M109" s="18" t="s">
        <v>25</v>
      </c>
    </row>
    <row r="110" ht="20.1" customHeight="1" spans="1:13">
      <c r="A110" s="18">
        <v>107</v>
      </c>
      <c r="B110" s="18" t="s">
        <v>263</v>
      </c>
      <c r="C110" s="18" t="s">
        <v>264</v>
      </c>
      <c r="D110" s="18" t="s">
        <v>134</v>
      </c>
      <c r="E110" s="18" t="s">
        <v>135</v>
      </c>
      <c r="F110" s="18" t="s">
        <v>122</v>
      </c>
      <c r="G110" s="18" t="s">
        <v>244</v>
      </c>
      <c r="H110" s="18">
        <v>76</v>
      </c>
      <c r="I110" s="18">
        <f t="shared" ref="I110:I130" si="12">H110*0.4</f>
        <v>30.4</v>
      </c>
      <c r="J110" s="18">
        <v>81.4</v>
      </c>
      <c r="K110" s="18">
        <f t="shared" ref="K110:K130" si="13">J110*0.6</f>
        <v>48.84</v>
      </c>
      <c r="L110" s="18">
        <f t="shared" ref="L110:L130" si="14">I110+K110</f>
        <v>79.24</v>
      </c>
      <c r="M110" s="18"/>
    </row>
    <row r="111" ht="20.1" customHeight="1" spans="1:13">
      <c r="A111" s="18">
        <v>108</v>
      </c>
      <c r="B111" s="18" t="s">
        <v>265</v>
      </c>
      <c r="C111" s="18" t="s">
        <v>266</v>
      </c>
      <c r="D111" s="18" t="s">
        <v>134</v>
      </c>
      <c r="E111" s="18" t="s">
        <v>135</v>
      </c>
      <c r="F111" s="18" t="s">
        <v>122</v>
      </c>
      <c r="G111" s="18" t="s">
        <v>244</v>
      </c>
      <c r="H111" s="18">
        <v>80</v>
      </c>
      <c r="I111" s="18">
        <f t="shared" si="12"/>
        <v>32</v>
      </c>
      <c r="J111" s="18">
        <v>77.4</v>
      </c>
      <c r="K111" s="18">
        <f t="shared" si="13"/>
        <v>46.44</v>
      </c>
      <c r="L111" s="18">
        <f t="shared" si="14"/>
        <v>78.44</v>
      </c>
      <c r="M111" s="18"/>
    </row>
    <row r="112" ht="20.1" customHeight="1" spans="1:13">
      <c r="A112" s="18">
        <v>109</v>
      </c>
      <c r="B112" s="18" t="s">
        <v>267</v>
      </c>
      <c r="C112" s="18" t="s">
        <v>268</v>
      </c>
      <c r="D112" s="18" t="s">
        <v>134</v>
      </c>
      <c r="E112" s="18" t="s">
        <v>135</v>
      </c>
      <c r="F112" s="18" t="s">
        <v>122</v>
      </c>
      <c r="G112" s="18" t="s">
        <v>244</v>
      </c>
      <c r="H112" s="18">
        <v>70</v>
      </c>
      <c r="I112" s="18">
        <f t="shared" si="12"/>
        <v>28</v>
      </c>
      <c r="J112" s="18">
        <v>82.8</v>
      </c>
      <c r="K112" s="18">
        <f t="shared" si="13"/>
        <v>49.68</v>
      </c>
      <c r="L112" s="18">
        <f t="shared" si="14"/>
        <v>77.68</v>
      </c>
      <c r="M112" s="18"/>
    </row>
    <row r="113" ht="20.1" customHeight="1" spans="1:13">
      <c r="A113" s="18">
        <v>110</v>
      </c>
      <c r="B113" s="18" t="s">
        <v>269</v>
      </c>
      <c r="C113" s="18" t="s">
        <v>270</v>
      </c>
      <c r="D113" s="18" t="s">
        <v>134</v>
      </c>
      <c r="E113" s="18" t="s">
        <v>135</v>
      </c>
      <c r="F113" s="18" t="s">
        <v>122</v>
      </c>
      <c r="G113" s="18" t="s">
        <v>244</v>
      </c>
      <c r="H113" s="18">
        <v>75</v>
      </c>
      <c r="I113" s="18">
        <f t="shared" si="12"/>
        <v>30</v>
      </c>
      <c r="J113" s="18">
        <v>78.4</v>
      </c>
      <c r="K113" s="18">
        <f t="shared" si="13"/>
        <v>47.04</v>
      </c>
      <c r="L113" s="18">
        <f t="shared" si="14"/>
        <v>77.04</v>
      </c>
      <c r="M113" s="18"/>
    </row>
    <row r="114" ht="20.1" customHeight="1" spans="1:13">
      <c r="A114" s="18">
        <v>111</v>
      </c>
      <c r="B114" s="18" t="s">
        <v>271</v>
      </c>
      <c r="C114" s="18" t="s">
        <v>272</v>
      </c>
      <c r="D114" s="18" t="s">
        <v>134</v>
      </c>
      <c r="E114" s="18" t="s">
        <v>135</v>
      </c>
      <c r="F114" s="18" t="s">
        <v>122</v>
      </c>
      <c r="G114" s="18" t="s">
        <v>244</v>
      </c>
      <c r="H114" s="18">
        <v>72</v>
      </c>
      <c r="I114" s="18">
        <f t="shared" si="12"/>
        <v>28.8</v>
      </c>
      <c r="J114" s="18">
        <v>79.4</v>
      </c>
      <c r="K114" s="18">
        <f t="shared" si="13"/>
        <v>47.64</v>
      </c>
      <c r="L114" s="18">
        <f t="shared" si="14"/>
        <v>76.44</v>
      </c>
      <c r="M114" s="18"/>
    </row>
    <row r="115" ht="20.1" customHeight="1" spans="1:13">
      <c r="A115" s="18">
        <v>112</v>
      </c>
      <c r="B115" s="18" t="s">
        <v>273</v>
      </c>
      <c r="C115" s="18" t="s">
        <v>274</v>
      </c>
      <c r="D115" s="18" t="s">
        <v>134</v>
      </c>
      <c r="E115" s="18" t="s">
        <v>135</v>
      </c>
      <c r="F115" s="18" t="s">
        <v>122</v>
      </c>
      <c r="G115" s="18" t="s">
        <v>244</v>
      </c>
      <c r="H115" s="18">
        <v>74</v>
      </c>
      <c r="I115" s="18">
        <f t="shared" si="12"/>
        <v>29.6</v>
      </c>
      <c r="J115" s="18">
        <v>76.8</v>
      </c>
      <c r="K115" s="18">
        <f t="shared" si="13"/>
        <v>46.08</v>
      </c>
      <c r="L115" s="18">
        <f t="shared" si="14"/>
        <v>75.68</v>
      </c>
      <c r="M115" s="18"/>
    </row>
    <row r="116" ht="20.1" customHeight="1" spans="1:13">
      <c r="A116" s="18">
        <v>113</v>
      </c>
      <c r="B116" s="18" t="s">
        <v>275</v>
      </c>
      <c r="C116" s="18" t="s">
        <v>276</v>
      </c>
      <c r="D116" s="18" t="s">
        <v>134</v>
      </c>
      <c r="E116" s="18" t="s">
        <v>135</v>
      </c>
      <c r="F116" s="18" t="s">
        <v>122</v>
      </c>
      <c r="G116" s="18" t="s">
        <v>244</v>
      </c>
      <c r="H116" s="18">
        <v>65</v>
      </c>
      <c r="I116" s="18">
        <f t="shared" si="12"/>
        <v>26</v>
      </c>
      <c r="J116" s="18">
        <v>82.8</v>
      </c>
      <c r="K116" s="18">
        <f t="shared" si="13"/>
        <v>49.68</v>
      </c>
      <c r="L116" s="18">
        <f t="shared" si="14"/>
        <v>75.68</v>
      </c>
      <c r="M116" s="18"/>
    </row>
    <row r="117" ht="20.1" customHeight="1" spans="1:13">
      <c r="A117" s="18">
        <v>114</v>
      </c>
      <c r="B117" s="18" t="s">
        <v>277</v>
      </c>
      <c r="C117" s="18" t="s">
        <v>278</v>
      </c>
      <c r="D117" s="18" t="s">
        <v>134</v>
      </c>
      <c r="E117" s="18" t="s">
        <v>135</v>
      </c>
      <c r="F117" s="18" t="s">
        <v>122</v>
      </c>
      <c r="G117" s="18" t="s">
        <v>244</v>
      </c>
      <c r="H117" s="18">
        <v>70</v>
      </c>
      <c r="I117" s="18">
        <f t="shared" si="12"/>
        <v>28</v>
      </c>
      <c r="J117" s="18">
        <v>79.4</v>
      </c>
      <c r="K117" s="18">
        <f t="shared" si="13"/>
        <v>47.64</v>
      </c>
      <c r="L117" s="18">
        <f t="shared" si="14"/>
        <v>75.64</v>
      </c>
      <c r="M117" s="18"/>
    </row>
    <row r="118" ht="20.1" customHeight="1" spans="1:13">
      <c r="A118" s="18">
        <v>115</v>
      </c>
      <c r="B118" s="18" t="s">
        <v>279</v>
      </c>
      <c r="C118" s="18" t="s">
        <v>280</v>
      </c>
      <c r="D118" s="18" t="s">
        <v>134</v>
      </c>
      <c r="E118" s="18" t="s">
        <v>135</v>
      </c>
      <c r="F118" s="18" t="s">
        <v>122</v>
      </c>
      <c r="G118" s="18" t="s">
        <v>244</v>
      </c>
      <c r="H118" s="18">
        <v>70</v>
      </c>
      <c r="I118" s="18">
        <f t="shared" si="12"/>
        <v>28</v>
      </c>
      <c r="J118" s="18">
        <v>79.4</v>
      </c>
      <c r="K118" s="18">
        <f t="shared" si="13"/>
        <v>47.64</v>
      </c>
      <c r="L118" s="18">
        <f t="shared" si="14"/>
        <v>75.64</v>
      </c>
      <c r="M118" s="18"/>
    </row>
    <row r="119" ht="20.1" customHeight="1" spans="1:13">
      <c r="A119" s="18">
        <v>116</v>
      </c>
      <c r="B119" s="18" t="s">
        <v>281</v>
      </c>
      <c r="C119" s="18" t="s">
        <v>282</v>
      </c>
      <c r="D119" s="18" t="s">
        <v>134</v>
      </c>
      <c r="E119" s="18" t="s">
        <v>135</v>
      </c>
      <c r="F119" s="18" t="s">
        <v>122</v>
      </c>
      <c r="G119" s="18" t="s">
        <v>244</v>
      </c>
      <c r="H119" s="18">
        <v>76</v>
      </c>
      <c r="I119" s="18">
        <f t="shared" si="12"/>
        <v>30.4</v>
      </c>
      <c r="J119" s="18">
        <v>75</v>
      </c>
      <c r="K119" s="18">
        <f t="shared" si="13"/>
        <v>45</v>
      </c>
      <c r="L119" s="18">
        <f t="shared" si="14"/>
        <v>75.4</v>
      </c>
      <c r="M119" s="18"/>
    </row>
    <row r="120" ht="20.1" customHeight="1" spans="1:13">
      <c r="A120" s="18">
        <v>117</v>
      </c>
      <c r="B120" s="18" t="s">
        <v>283</v>
      </c>
      <c r="C120" s="18" t="s">
        <v>284</v>
      </c>
      <c r="D120" s="18" t="s">
        <v>134</v>
      </c>
      <c r="E120" s="18" t="s">
        <v>135</v>
      </c>
      <c r="F120" s="18" t="s">
        <v>122</v>
      </c>
      <c r="G120" s="18" t="s">
        <v>244</v>
      </c>
      <c r="H120" s="18">
        <v>65.5</v>
      </c>
      <c r="I120" s="18">
        <f t="shared" si="12"/>
        <v>26.2</v>
      </c>
      <c r="J120" s="18">
        <v>82</v>
      </c>
      <c r="K120" s="18">
        <f t="shared" si="13"/>
        <v>49.2</v>
      </c>
      <c r="L120" s="18">
        <f t="shared" si="14"/>
        <v>75.4</v>
      </c>
      <c r="M120" s="18"/>
    </row>
    <row r="121" ht="20.1" customHeight="1" spans="1:13">
      <c r="A121" s="18">
        <v>118</v>
      </c>
      <c r="B121" s="18" t="s">
        <v>285</v>
      </c>
      <c r="C121" s="18" t="s">
        <v>286</v>
      </c>
      <c r="D121" s="18" t="s">
        <v>134</v>
      </c>
      <c r="E121" s="18" t="s">
        <v>135</v>
      </c>
      <c r="F121" s="18" t="s">
        <v>130</v>
      </c>
      <c r="G121" s="18" t="s">
        <v>244</v>
      </c>
      <c r="H121" s="18">
        <v>79</v>
      </c>
      <c r="I121" s="18">
        <f t="shared" si="12"/>
        <v>31.6</v>
      </c>
      <c r="J121" s="18">
        <v>82.8</v>
      </c>
      <c r="K121" s="18">
        <f t="shared" si="13"/>
        <v>49.68</v>
      </c>
      <c r="L121" s="18">
        <f t="shared" si="14"/>
        <v>81.28</v>
      </c>
      <c r="M121" s="18"/>
    </row>
    <row r="122" ht="20.1" customHeight="1" spans="1:13">
      <c r="A122" s="18">
        <v>119</v>
      </c>
      <c r="B122" s="18" t="s">
        <v>287</v>
      </c>
      <c r="C122" s="18" t="s">
        <v>288</v>
      </c>
      <c r="D122" s="18" t="s">
        <v>134</v>
      </c>
      <c r="E122" s="18" t="s">
        <v>135</v>
      </c>
      <c r="F122" s="18" t="s">
        <v>130</v>
      </c>
      <c r="G122" s="18" t="s">
        <v>244</v>
      </c>
      <c r="H122" s="18">
        <v>75</v>
      </c>
      <c r="I122" s="18">
        <f t="shared" si="12"/>
        <v>30</v>
      </c>
      <c r="J122" s="18">
        <v>81.2</v>
      </c>
      <c r="K122" s="18">
        <f t="shared" si="13"/>
        <v>48.72</v>
      </c>
      <c r="L122" s="18">
        <f t="shared" si="14"/>
        <v>78.72</v>
      </c>
      <c r="M122" s="18"/>
    </row>
    <row r="123" ht="20.1" customHeight="1" spans="1:13">
      <c r="A123" s="18">
        <v>120</v>
      </c>
      <c r="B123" s="18" t="s">
        <v>289</v>
      </c>
      <c r="C123" s="18" t="s">
        <v>290</v>
      </c>
      <c r="D123" s="18" t="s">
        <v>134</v>
      </c>
      <c r="E123" s="18" t="s">
        <v>135</v>
      </c>
      <c r="F123" s="18" t="s">
        <v>130</v>
      </c>
      <c r="G123" s="18" t="s">
        <v>244</v>
      </c>
      <c r="H123" s="18">
        <v>64</v>
      </c>
      <c r="I123" s="18">
        <f t="shared" si="12"/>
        <v>25.6</v>
      </c>
      <c r="J123" s="18">
        <v>84.4</v>
      </c>
      <c r="K123" s="18">
        <f t="shared" si="13"/>
        <v>50.64</v>
      </c>
      <c r="L123" s="18">
        <f t="shared" si="14"/>
        <v>76.24</v>
      </c>
      <c r="M123" s="18"/>
    </row>
    <row r="124" ht="20.1" customHeight="1" spans="1:13">
      <c r="A124" s="18">
        <v>121</v>
      </c>
      <c r="B124" s="18" t="s">
        <v>291</v>
      </c>
      <c r="C124" s="18" t="s">
        <v>292</v>
      </c>
      <c r="D124" s="18" t="s">
        <v>134</v>
      </c>
      <c r="E124" s="18" t="s">
        <v>135</v>
      </c>
      <c r="F124" s="18" t="s">
        <v>130</v>
      </c>
      <c r="G124" s="18" t="s">
        <v>244</v>
      </c>
      <c r="H124" s="18">
        <v>70</v>
      </c>
      <c r="I124" s="18">
        <f t="shared" si="12"/>
        <v>28</v>
      </c>
      <c r="J124" s="18">
        <v>79.2</v>
      </c>
      <c r="K124" s="18">
        <f t="shared" si="13"/>
        <v>47.52</v>
      </c>
      <c r="L124" s="18">
        <f t="shared" si="14"/>
        <v>75.52</v>
      </c>
      <c r="M124" s="18"/>
    </row>
    <row r="125" ht="20.1" customHeight="1" spans="1:13">
      <c r="A125" s="18">
        <v>122</v>
      </c>
      <c r="B125" s="18" t="s">
        <v>293</v>
      </c>
      <c r="C125" s="18" t="s">
        <v>294</v>
      </c>
      <c r="D125" s="18" t="s">
        <v>134</v>
      </c>
      <c r="E125" s="18" t="s">
        <v>135</v>
      </c>
      <c r="F125" s="18" t="s">
        <v>130</v>
      </c>
      <c r="G125" s="18" t="s">
        <v>244</v>
      </c>
      <c r="H125" s="18">
        <v>72</v>
      </c>
      <c r="I125" s="18">
        <f t="shared" si="12"/>
        <v>28.8</v>
      </c>
      <c r="J125" s="18">
        <v>76.2</v>
      </c>
      <c r="K125" s="18">
        <f t="shared" si="13"/>
        <v>45.72</v>
      </c>
      <c r="L125" s="18">
        <f t="shared" si="14"/>
        <v>74.52</v>
      </c>
      <c r="M125" s="18"/>
    </row>
    <row r="126" ht="20.1" customHeight="1" spans="1:13">
      <c r="A126" s="18">
        <v>123</v>
      </c>
      <c r="B126" s="18" t="s">
        <v>295</v>
      </c>
      <c r="C126" s="18" t="s">
        <v>296</v>
      </c>
      <c r="D126" s="18" t="s">
        <v>134</v>
      </c>
      <c r="E126" s="18" t="s">
        <v>135</v>
      </c>
      <c r="F126" s="18" t="s">
        <v>130</v>
      </c>
      <c r="G126" s="18" t="s">
        <v>244</v>
      </c>
      <c r="H126" s="18">
        <v>69</v>
      </c>
      <c r="I126" s="18">
        <f t="shared" si="12"/>
        <v>27.6</v>
      </c>
      <c r="J126" s="18">
        <v>75.8</v>
      </c>
      <c r="K126" s="18">
        <f t="shared" si="13"/>
        <v>45.48</v>
      </c>
      <c r="L126" s="18">
        <f t="shared" si="14"/>
        <v>73.08</v>
      </c>
      <c r="M126" s="18"/>
    </row>
    <row r="127" ht="20.1" customHeight="1" spans="1:13">
      <c r="A127" s="18">
        <v>124</v>
      </c>
      <c r="B127" s="18" t="s">
        <v>297</v>
      </c>
      <c r="C127" s="18" t="s">
        <v>298</v>
      </c>
      <c r="D127" s="18" t="s">
        <v>134</v>
      </c>
      <c r="E127" s="18" t="s">
        <v>135</v>
      </c>
      <c r="F127" s="18" t="s">
        <v>130</v>
      </c>
      <c r="G127" s="18" t="s">
        <v>244</v>
      </c>
      <c r="H127" s="18">
        <v>63</v>
      </c>
      <c r="I127" s="18">
        <f t="shared" si="12"/>
        <v>25.2</v>
      </c>
      <c r="J127" s="18">
        <v>79.6</v>
      </c>
      <c r="K127" s="18">
        <f t="shared" si="13"/>
        <v>47.76</v>
      </c>
      <c r="L127" s="18">
        <f t="shared" si="14"/>
        <v>72.96</v>
      </c>
      <c r="M127" s="18"/>
    </row>
    <row r="128" ht="20.1" customHeight="1" spans="1:13">
      <c r="A128" s="18">
        <v>125</v>
      </c>
      <c r="B128" s="18" t="s">
        <v>299</v>
      </c>
      <c r="C128" s="18" t="s">
        <v>300</v>
      </c>
      <c r="D128" s="18" t="s">
        <v>134</v>
      </c>
      <c r="E128" s="18" t="s">
        <v>135</v>
      </c>
      <c r="F128" s="18" t="s">
        <v>130</v>
      </c>
      <c r="G128" s="18" t="s">
        <v>244</v>
      </c>
      <c r="H128" s="18">
        <v>60</v>
      </c>
      <c r="I128" s="18">
        <f t="shared" si="12"/>
        <v>24</v>
      </c>
      <c r="J128" s="18">
        <v>78.2</v>
      </c>
      <c r="K128" s="18">
        <f t="shared" si="13"/>
        <v>46.92</v>
      </c>
      <c r="L128" s="18">
        <f t="shared" si="14"/>
        <v>70.92</v>
      </c>
      <c r="M128" s="18" t="s">
        <v>25</v>
      </c>
    </row>
    <row r="129" ht="20.1" customHeight="1" spans="1:13">
      <c r="A129" s="18">
        <v>126</v>
      </c>
      <c r="B129" s="18" t="s">
        <v>301</v>
      </c>
      <c r="C129" s="18" t="s">
        <v>302</v>
      </c>
      <c r="D129" s="18" t="s">
        <v>134</v>
      </c>
      <c r="E129" s="18" t="s">
        <v>135</v>
      </c>
      <c r="F129" s="18" t="s">
        <v>130</v>
      </c>
      <c r="G129" s="18" t="s">
        <v>244</v>
      </c>
      <c r="H129" s="18">
        <v>61</v>
      </c>
      <c r="I129" s="18">
        <f t="shared" si="12"/>
        <v>24.4</v>
      </c>
      <c r="J129" s="18">
        <v>75.6</v>
      </c>
      <c r="K129" s="18">
        <f t="shared" si="13"/>
        <v>45.36</v>
      </c>
      <c r="L129" s="18">
        <f t="shared" si="14"/>
        <v>69.76</v>
      </c>
      <c r="M129" s="18" t="s">
        <v>25</v>
      </c>
    </row>
    <row r="130" ht="20.1" customHeight="1" spans="1:13">
      <c r="A130" s="18">
        <v>127</v>
      </c>
      <c r="B130" s="18" t="s">
        <v>303</v>
      </c>
      <c r="C130" s="18" t="s">
        <v>304</v>
      </c>
      <c r="D130" s="18" t="s">
        <v>134</v>
      </c>
      <c r="E130" s="18" t="s">
        <v>135</v>
      </c>
      <c r="F130" s="18" t="s">
        <v>130</v>
      </c>
      <c r="G130" s="18" t="s">
        <v>244</v>
      </c>
      <c r="H130" s="18">
        <v>53</v>
      </c>
      <c r="I130" s="18">
        <f t="shared" si="12"/>
        <v>21.2</v>
      </c>
      <c r="J130" s="18">
        <v>76.2</v>
      </c>
      <c r="K130" s="18">
        <f t="shared" si="13"/>
        <v>45.72</v>
      </c>
      <c r="L130" s="18">
        <f t="shared" si="14"/>
        <v>66.92</v>
      </c>
      <c r="M130" s="18" t="s">
        <v>25</v>
      </c>
    </row>
    <row r="131" ht="20.1" customHeight="1" spans="1:13">
      <c r="A131" s="18">
        <v>128</v>
      </c>
      <c r="B131" s="18" t="s">
        <v>305</v>
      </c>
      <c r="C131" s="18" t="s">
        <v>306</v>
      </c>
      <c r="D131" s="18" t="s">
        <v>134</v>
      </c>
      <c r="E131" s="18" t="s">
        <v>135</v>
      </c>
      <c r="F131" s="18" t="s">
        <v>307</v>
      </c>
      <c r="G131" s="18" t="s">
        <v>308</v>
      </c>
      <c r="H131" s="18">
        <v>86</v>
      </c>
      <c r="I131" s="18">
        <f t="shared" ref="I131:I138" si="15">H131*0.4</f>
        <v>34.4</v>
      </c>
      <c r="J131" s="18">
        <v>81.6</v>
      </c>
      <c r="K131" s="18">
        <f t="shared" ref="K131:K138" si="16">J131*0.6</f>
        <v>48.96</v>
      </c>
      <c r="L131" s="18">
        <f t="shared" ref="L131:L138" si="17">I131+K131</f>
        <v>83.36</v>
      </c>
      <c r="M131" s="18"/>
    </row>
    <row r="132" ht="20.1" customHeight="1" spans="1:13">
      <c r="A132" s="18">
        <v>129</v>
      </c>
      <c r="B132" s="18" t="s">
        <v>309</v>
      </c>
      <c r="C132" s="18" t="s">
        <v>310</v>
      </c>
      <c r="D132" s="18" t="s">
        <v>134</v>
      </c>
      <c r="E132" s="18" t="s">
        <v>135</v>
      </c>
      <c r="F132" s="18" t="s">
        <v>307</v>
      </c>
      <c r="G132" s="18" t="s">
        <v>308</v>
      </c>
      <c r="H132" s="18">
        <v>80</v>
      </c>
      <c r="I132" s="18">
        <f t="shared" si="15"/>
        <v>32</v>
      </c>
      <c r="J132" s="18">
        <v>83.8</v>
      </c>
      <c r="K132" s="18">
        <f t="shared" si="16"/>
        <v>50.28</v>
      </c>
      <c r="L132" s="18">
        <f t="shared" si="17"/>
        <v>82.28</v>
      </c>
      <c r="M132" s="18"/>
    </row>
    <row r="133" ht="20.1" customHeight="1" spans="1:13">
      <c r="A133" s="18">
        <v>130</v>
      </c>
      <c r="B133" s="18" t="s">
        <v>311</v>
      </c>
      <c r="C133" s="18" t="s">
        <v>312</v>
      </c>
      <c r="D133" s="18" t="s">
        <v>134</v>
      </c>
      <c r="E133" s="18" t="s">
        <v>135</v>
      </c>
      <c r="F133" s="18" t="s">
        <v>307</v>
      </c>
      <c r="G133" s="18" t="s">
        <v>308</v>
      </c>
      <c r="H133" s="18">
        <v>79</v>
      </c>
      <c r="I133" s="18">
        <f t="shared" si="15"/>
        <v>31.6</v>
      </c>
      <c r="J133" s="18">
        <v>83.8</v>
      </c>
      <c r="K133" s="18">
        <f t="shared" si="16"/>
        <v>50.28</v>
      </c>
      <c r="L133" s="18">
        <f t="shared" si="17"/>
        <v>81.88</v>
      </c>
      <c r="M133" s="18"/>
    </row>
    <row r="134" ht="20.1" customHeight="1" spans="1:13">
      <c r="A134" s="18">
        <v>131</v>
      </c>
      <c r="B134" s="18" t="s">
        <v>313</v>
      </c>
      <c r="C134" s="18" t="s">
        <v>314</v>
      </c>
      <c r="D134" s="18" t="s">
        <v>134</v>
      </c>
      <c r="E134" s="18" t="s">
        <v>135</v>
      </c>
      <c r="F134" s="18" t="s">
        <v>307</v>
      </c>
      <c r="G134" s="18" t="s">
        <v>308</v>
      </c>
      <c r="H134" s="18">
        <v>71</v>
      </c>
      <c r="I134" s="18">
        <f t="shared" si="15"/>
        <v>28.4</v>
      </c>
      <c r="J134" s="18">
        <v>88</v>
      </c>
      <c r="K134" s="18">
        <f t="shared" si="16"/>
        <v>52.8</v>
      </c>
      <c r="L134" s="18">
        <f t="shared" si="17"/>
        <v>81.2</v>
      </c>
      <c r="M134" s="18"/>
    </row>
    <row r="135" ht="20.1" customHeight="1" spans="1:13">
      <c r="A135" s="18">
        <v>132</v>
      </c>
      <c r="B135" s="18" t="s">
        <v>315</v>
      </c>
      <c r="C135" s="18" t="s">
        <v>316</v>
      </c>
      <c r="D135" s="18" t="s">
        <v>134</v>
      </c>
      <c r="E135" s="18" t="s">
        <v>135</v>
      </c>
      <c r="F135" s="18" t="s">
        <v>307</v>
      </c>
      <c r="G135" s="18" t="s">
        <v>308</v>
      </c>
      <c r="H135" s="18">
        <v>80</v>
      </c>
      <c r="I135" s="18">
        <f t="shared" si="15"/>
        <v>32</v>
      </c>
      <c r="J135" s="18">
        <v>79.4</v>
      </c>
      <c r="K135" s="18">
        <f t="shared" si="16"/>
        <v>47.64</v>
      </c>
      <c r="L135" s="18">
        <f t="shared" si="17"/>
        <v>79.64</v>
      </c>
      <c r="M135" s="18"/>
    </row>
    <row r="136" ht="20.1" customHeight="1" spans="1:13">
      <c r="A136" s="18">
        <v>133</v>
      </c>
      <c r="B136" s="18" t="s">
        <v>317</v>
      </c>
      <c r="C136" s="18" t="s">
        <v>318</v>
      </c>
      <c r="D136" s="18" t="s">
        <v>134</v>
      </c>
      <c r="E136" s="18" t="s">
        <v>135</v>
      </c>
      <c r="F136" s="18" t="s">
        <v>307</v>
      </c>
      <c r="G136" s="18" t="s">
        <v>308</v>
      </c>
      <c r="H136" s="18">
        <v>77</v>
      </c>
      <c r="I136" s="18">
        <f t="shared" si="15"/>
        <v>30.8</v>
      </c>
      <c r="J136" s="18">
        <v>81.4</v>
      </c>
      <c r="K136" s="18">
        <f t="shared" si="16"/>
        <v>48.84</v>
      </c>
      <c r="L136" s="18">
        <f t="shared" si="17"/>
        <v>79.64</v>
      </c>
      <c r="M136" s="18"/>
    </row>
    <row r="137" ht="20.1" customHeight="1" spans="1:13">
      <c r="A137" s="18">
        <v>134</v>
      </c>
      <c r="B137" s="18" t="s">
        <v>319</v>
      </c>
      <c r="C137" s="18" t="s">
        <v>320</v>
      </c>
      <c r="D137" s="18" t="s">
        <v>134</v>
      </c>
      <c r="E137" s="18" t="s">
        <v>135</v>
      </c>
      <c r="F137" s="18" t="s">
        <v>307</v>
      </c>
      <c r="G137" s="18" t="s">
        <v>308</v>
      </c>
      <c r="H137" s="18">
        <v>77</v>
      </c>
      <c r="I137" s="18">
        <f t="shared" si="15"/>
        <v>30.8</v>
      </c>
      <c r="J137" s="18">
        <v>81.2</v>
      </c>
      <c r="K137" s="18">
        <f t="shared" si="16"/>
        <v>48.72</v>
      </c>
      <c r="L137" s="18">
        <f t="shared" si="17"/>
        <v>79.52</v>
      </c>
      <c r="M137" s="18"/>
    </row>
    <row r="138" ht="20.1" customHeight="1" spans="1:13">
      <c r="A138" s="18">
        <v>135</v>
      </c>
      <c r="B138" s="18" t="s">
        <v>321</v>
      </c>
      <c r="C138" s="18" t="s">
        <v>322</v>
      </c>
      <c r="D138" s="18" t="s">
        <v>134</v>
      </c>
      <c r="E138" s="18" t="s">
        <v>135</v>
      </c>
      <c r="F138" s="18" t="s">
        <v>307</v>
      </c>
      <c r="G138" s="18" t="s">
        <v>308</v>
      </c>
      <c r="H138" s="18">
        <v>75</v>
      </c>
      <c r="I138" s="18">
        <f t="shared" si="15"/>
        <v>30</v>
      </c>
      <c r="J138" s="18">
        <v>82.4</v>
      </c>
      <c r="K138" s="18">
        <f t="shared" si="16"/>
        <v>49.44</v>
      </c>
      <c r="L138" s="18">
        <f t="shared" si="17"/>
        <v>79.44</v>
      </c>
      <c r="M138" s="18"/>
    </row>
    <row r="139" ht="20.1" customHeight="1" spans="1:13">
      <c r="A139" s="18">
        <v>136</v>
      </c>
      <c r="B139" s="18" t="s">
        <v>323</v>
      </c>
      <c r="C139" s="18" t="s">
        <v>324</v>
      </c>
      <c r="D139" s="18" t="s">
        <v>134</v>
      </c>
      <c r="E139" s="18" t="s">
        <v>135</v>
      </c>
      <c r="F139" s="18" t="s">
        <v>307</v>
      </c>
      <c r="G139" s="18" t="s">
        <v>308</v>
      </c>
      <c r="H139" s="18">
        <v>74</v>
      </c>
      <c r="I139" s="18">
        <f t="shared" ref="I139:I145" si="18">H139*0.4</f>
        <v>29.6</v>
      </c>
      <c r="J139" s="18">
        <v>82.6</v>
      </c>
      <c r="K139" s="18">
        <f t="shared" ref="K139:K145" si="19">J139*0.6</f>
        <v>49.56</v>
      </c>
      <c r="L139" s="18">
        <f t="shared" ref="L139:L145" si="20">I139+K139</f>
        <v>79.16</v>
      </c>
      <c r="M139" s="18"/>
    </row>
    <row r="140" ht="20.1" customHeight="1" spans="1:13">
      <c r="A140" s="18">
        <v>137</v>
      </c>
      <c r="B140" s="18" t="s">
        <v>325</v>
      </c>
      <c r="C140" s="18" t="s">
        <v>326</v>
      </c>
      <c r="D140" s="18" t="s">
        <v>134</v>
      </c>
      <c r="E140" s="18" t="s">
        <v>135</v>
      </c>
      <c r="F140" s="18" t="s">
        <v>307</v>
      </c>
      <c r="G140" s="18" t="s">
        <v>308</v>
      </c>
      <c r="H140" s="18">
        <v>80</v>
      </c>
      <c r="I140" s="18">
        <f t="shared" si="18"/>
        <v>32</v>
      </c>
      <c r="J140" s="18">
        <v>78.4</v>
      </c>
      <c r="K140" s="18">
        <f t="shared" si="19"/>
        <v>47.04</v>
      </c>
      <c r="L140" s="18">
        <f t="shared" si="20"/>
        <v>79.04</v>
      </c>
      <c r="M140" s="18"/>
    </row>
    <row r="141" ht="20.1" customHeight="1" spans="1:13">
      <c r="A141" s="18">
        <v>138</v>
      </c>
      <c r="B141" s="18" t="s">
        <v>327</v>
      </c>
      <c r="C141" s="18" t="s">
        <v>328</v>
      </c>
      <c r="D141" s="18" t="s">
        <v>134</v>
      </c>
      <c r="E141" s="18" t="s">
        <v>135</v>
      </c>
      <c r="F141" s="18" t="s">
        <v>307</v>
      </c>
      <c r="G141" s="18" t="s">
        <v>308</v>
      </c>
      <c r="H141" s="18">
        <v>73</v>
      </c>
      <c r="I141" s="18">
        <f t="shared" si="18"/>
        <v>29.2</v>
      </c>
      <c r="J141" s="18">
        <v>82.8</v>
      </c>
      <c r="K141" s="18">
        <f t="shared" si="19"/>
        <v>49.68</v>
      </c>
      <c r="L141" s="18">
        <f t="shared" si="20"/>
        <v>78.88</v>
      </c>
      <c r="M141" s="18"/>
    </row>
    <row r="142" ht="20.1" customHeight="1" spans="1:13">
      <c r="A142" s="18">
        <v>139</v>
      </c>
      <c r="B142" s="18" t="s">
        <v>329</v>
      </c>
      <c r="C142" s="18" t="s">
        <v>330</v>
      </c>
      <c r="D142" s="18" t="s">
        <v>134</v>
      </c>
      <c r="E142" s="18" t="s">
        <v>135</v>
      </c>
      <c r="F142" s="18" t="s">
        <v>307</v>
      </c>
      <c r="G142" s="18" t="s">
        <v>308</v>
      </c>
      <c r="H142" s="18">
        <v>73</v>
      </c>
      <c r="I142" s="18">
        <f t="shared" si="18"/>
        <v>29.2</v>
      </c>
      <c r="J142" s="18">
        <v>82.8</v>
      </c>
      <c r="K142" s="18">
        <f t="shared" si="19"/>
        <v>49.68</v>
      </c>
      <c r="L142" s="18">
        <f t="shared" si="20"/>
        <v>78.88</v>
      </c>
      <c r="M142" s="18"/>
    </row>
    <row r="143" ht="20.1" customHeight="1" spans="1:13">
      <c r="A143" s="18">
        <v>140</v>
      </c>
      <c r="B143" s="18" t="s">
        <v>331</v>
      </c>
      <c r="C143" s="18" t="s">
        <v>332</v>
      </c>
      <c r="D143" s="18" t="s">
        <v>134</v>
      </c>
      <c r="E143" s="18" t="s">
        <v>135</v>
      </c>
      <c r="F143" s="18" t="s">
        <v>333</v>
      </c>
      <c r="G143" s="18" t="s">
        <v>334</v>
      </c>
      <c r="H143" s="18">
        <v>84</v>
      </c>
      <c r="I143" s="18">
        <f t="shared" si="18"/>
        <v>33.6</v>
      </c>
      <c r="J143" s="18">
        <v>75.8</v>
      </c>
      <c r="K143" s="18">
        <f t="shared" si="19"/>
        <v>45.48</v>
      </c>
      <c r="L143" s="18">
        <f t="shared" si="20"/>
        <v>79.08</v>
      </c>
      <c r="M143" s="18"/>
    </row>
    <row r="144" ht="20.1" customHeight="1" spans="1:13">
      <c r="A144" s="18">
        <v>141</v>
      </c>
      <c r="B144" s="18" t="s">
        <v>335</v>
      </c>
      <c r="C144" s="18" t="s">
        <v>336</v>
      </c>
      <c r="D144" s="18" t="s">
        <v>134</v>
      </c>
      <c r="E144" s="18" t="s">
        <v>135</v>
      </c>
      <c r="F144" s="18" t="s">
        <v>333</v>
      </c>
      <c r="G144" s="18" t="s">
        <v>334</v>
      </c>
      <c r="H144" s="18">
        <v>83</v>
      </c>
      <c r="I144" s="18">
        <f t="shared" si="18"/>
        <v>33.2</v>
      </c>
      <c r="J144" s="18">
        <v>76.2</v>
      </c>
      <c r="K144" s="18">
        <f t="shared" si="19"/>
        <v>45.72</v>
      </c>
      <c r="L144" s="18">
        <f t="shared" si="20"/>
        <v>78.92</v>
      </c>
      <c r="M144" s="18"/>
    </row>
    <row r="145" ht="20.1" customHeight="1" spans="1:13">
      <c r="A145" s="18">
        <v>142</v>
      </c>
      <c r="B145" s="18" t="s">
        <v>337</v>
      </c>
      <c r="C145" s="18" t="s">
        <v>338</v>
      </c>
      <c r="D145" s="18" t="s">
        <v>339</v>
      </c>
      <c r="E145" s="18" t="s">
        <v>340</v>
      </c>
      <c r="F145" s="18" t="s">
        <v>17</v>
      </c>
      <c r="G145" s="18" t="s">
        <v>341</v>
      </c>
      <c r="H145" s="18">
        <v>67</v>
      </c>
      <c r="I145" s="18">
        <f t="shared" si="18"/>
        <v>26.8</v>
      </c>
      <c r="J145" s="18">
        <v>83.2</v>
      </c>
      <c r="K145" s="18">
        <f t="shared" si="19"/>
        <v>49.92</v>
      </c>
      <c r="L145" s="18">
        <f t="shared" si="20"/>
        <v>76.72</v>
      </c>
      <c r="M145" s="18"/>
    </row>
  </sheetData>
  <sortState ref="A5:P157">
    <sortCondition ref="A5:A157"/>
  </sortState>
  <mergeCells count="12">
    <mergeCell ref="A1:M1"/>
    <mergeCell ref="H2:I2"/>
    <mergeCell ref="J2:K2"/>
    <mergeCell ref="A2:A3"/>
    <mergeCell ref="B2:B3"/>
    <mergeCell ref="C2:C3"/>
    <mergeCell ref="D2:D3"/>
    <mergeCell ref="E2:E3"/>
    <mergeCell ref="F2:F3"/>
    <mergeCell ref="G2:G3"/>
    <mergeCell ref="L2:L3"/>
    <mergeCell ref="M2:M3"/>
  </mergeCells>
  <printOptions horizontalCentered="1"/>
  <pageMargins left="0.393700787401575" right="0.354330708661417" top="0.511811023622047" bottom="0.51181102362204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showGridLines="0" topLeftCell="A79" workbookViewId="0">
      <selection activeCell="E98" sqref="E98"/>
    </sheetView>
  </sheetViews>
  <sheetFormatPr defaultColWidth="10.2857142857143" defaultRowHeight="15"/>
  <cols>
    <col min="1" max="1" width="5.42857142857143" customWidth="1"/>
    <col min="2" max="2" width="12.2857142857143" style="2" customWidth="1"/>
    <col min="3" max="3" width="7.28571428571429" style="2" customWidth="1"/>
    <col min="4" max="4" width="5.42857142857143" style="3" customWidth="1"/>
    <col min="5" max="5" width="29.8571428571429" style="4" customWidth="1"/>
    <col min="6" max="6" width="5.42857142857143" style="4" customWidth="1"/>
    <col min="7" max="7" width="12.5714285714286" style="4" customWidth="1"/>
    <col min="8" max="8" width="9.14285714285714" style="2" customWidth="1"/>
    <col min="9" max="9" width="7.28571428571429" style="2" customWidth="1"/>
    <col min="10" max="10" width="9.14285714285714" style="2" customWidth="1"/>
    <col min="11" max="11" width="7.28571428571429" style="5" customWidth="1"/>
    <col min="12" max="12" width="9.14285714285714" style="5" customWidth="1"/>
    <col min="13" max="14" width="7.28571428571429" style="5" customWidth="1"/>
    <col min="15" max="15" width="7.14285714285714" customWidth="1"/>
  </cols>
  <sheetData>
    <row r="1" ht="57.75" customHeight="1" spans="1:15">
      <c r="A1" s="6" t="s">
        <v>342</v>
      </c>
      <c r="B1" s="6"/>
      <c r="C1" s="6"/>
      <c r="D1" s="6"/>
      <c r="E1" s="6"/>
      <c r="F1" s="6"/>
      <c r="G1" s="6"/>
      <c r="H1" s="6"/>
      <c r="I1" s="6"/>
      <c r="J1" s="6"/>
      <c r="K1" s="6"/>
      <c r="L1" s="6"/>
      <c r="M1" s="6"/>
      <c r="N1" s="6"/>
      <c r="O1" s="6"/>
    </row>
    <row r="2" s="1" customFormat="1" ht="21.75" customHeight="1" spans="1:15">
      <c r="A2" s="7" t="s">
        <v>1</v>
      </c>
      <c r="B2" s="7" t="s">
        <v>2</v>
      </c>
      <c r="C2" s="7" t="s">
        <v>3</v>
      </c>
      <c r="D2" s="8" t="s">
        <v>4</v>
      </c>
      <c r="E2" s="7" t="s">
        <v>5</v>
      </c>
      <c r="F2" s="7" t="s">
        <v>6</v>
      </c>
      <c r="G2" s="7" t="s">
        <v>7</v>
      </c>
      <c r="H2" s="9" t="s">
        <v>8</v>
      </c>
      <c r="I2" s="14"/>
      <c r="J2" s="9" t="s">
        <v>9</v>
      </c>
      <c r="K2" s="15"/>
      <c r="L2" s="15"/>
      <c r="M2" s="14"/>
      <c r="N2" s="7" t="s">
        <v>10</v>
      </c>
      <c r="O2" s="16" t="s">
        <v>11</v>
      </c>
    </row>
    <row r="3" s="1" customFormat="1" ht="21.75" customHeight="1" spans="1:15">
      <c r="A3" s="10"/>
      <c r="B3" s="10"/>
      <c r="C3" s="10"/>
      <c r="D3" s="11"/>
      <c r="E3" s="10"/>
      <c r="F3" s="10"/>
      <c r="G3" s="10"/>
      <c r="H3" s="12" t="s">
        <v>8</v>
      </c>
      <c r="I3" s="12" t="s">
        <v>343</v>
      </c>
      <c r="J3" s="12" t="s">
        <v>344</v>
      </c>
      <c r="K3" s="12" t="s">
        <v>343</v>
      </c>
      <c r="L3" s="12" t="s">
        <v>345</v>
      </c>
      <c r="M3" s="12" t="s">
        <v>343</v>
      </c>
      <c r="N3" s="10"/>
      <c r="O3" s="16"/>
    </row>
    <row r="4" s="1" customFormat="1" ht="20.1" customHeight="1" spans="1:15">
      <c r="A4" s="13">
        <v>1</v>
      </c>
      <c r="B4" s="13" t="s">
        <v>346</v>
      </c>
      <c r="C4" s="13" t="s">
        <v>347</v>
      </c>
      <c r="D4" s="13" t="s">
        <v>84</v>
      </c>
      <c r="E4" s="13" t="s">
        <v>85</v>
      </c>
      <c r="F4" s="13" t="s">
        <v>307</v>
      </c>
      <c r="G4" s="13" t="s">
        <v>348</v>
      </c>
      <c r="H4" s="13">
        <v>68.5</v>
      </c>
      <c r="I4" s="13">
        <f t="shared" ref="I4:I13" si="0">H4*0.4</f>
        <v>27.4</v>
      </c>
      <c r="J4" s="13">
        <v>82.4</v>
      </c>
      <c r="K4" s="13">
        <f t="shared" ref="K4:K13" si="1">J4*0.3</f>
        <v>24.72</v>
      </c>
      <c r="L4" s="13">
        <v>83.6</v>
      </c>
      <c r="M4" s="13">
        <f t="shared" ref="M4:M13" si="2">L4*0.3</f>
        <v>25.08</v>
      </c>
      <c r="N4" s="13">
        <f t="shared" ref="N4:N13" si="3">I4+K4+M4</f>
        <v>77.2</v>
      </c>
      <c r="O4" s="13"/>
    </row>
    <row r="5" s="1" customFormat="1" ht="20.1" customHeight="1" spans="1:15">
      <c r="A5" s="13">
        <v>2</v>
      </c>
      <c r="B5" s="13" t="s">
        <v>349</v>
      </c>
      <c r="C5" s="13" t="s">
        <v>350</v>
      </c>
      <c r="D5" s="13" t="s">
        <v>84</v>
      </c>
      <c r="E5" s="13" t="s">
        <v>85</v>
      </c>
      <c r="F5" s="13" t="s">
        <v>307</v>
      </c>
      <c r="G5" s="13" t="s">
        <v>348</v>
      </c>
      <c r="H5" s="13">
        <v>64.5</v>
      </c>
      <c r="I5" s="13">
        <f t="shared" si="0"/>
        <v>25.8</v>
      </c>
      <c r="J5" s="13">
        <v>80</v>
      </c>
      <c r="K5" s="13">
        <f t="shared" si="1"/>
        <v>24</v>
      </c>
      <c r="L5" s="13">
        <v>83.8</v>
      </c>
      <c r="M5" s="13">
        <f t="shared" si="2"/>
        <v>25.14</v>
      </c>
      <c r="N5" s="13">
        <f t="shared" si="3"/>
        <v>74.94</v>
      </c>
      <c r="O5" s="13"/>
    </row>
    <row r="6" s="1" customFormat="1" ht="20.1" customHeight="1" spans="1:15">
      <c r="A6" s="13">
        <v>3</v>
      </c>
      <c r="B6" s="13" t="s">
        <v>351</v>
      </c>
      <c r="C6" s="13" t="s">
        <v>352</v>
      </c>
      <c r="D6" s="13" t="s">
        <v>134</v>
      </c>
      <c r="E6" s="13" t="s">
        <v>135</v>
      </c>
      <c r="F6" s="13" t="s">
        <v>353</v>
      </c>
      <c r="G6" s="13" t="s">
        <v>354</v>
      </c>
      <c r="H6" s="13">
        <v>88</v>
      </c>
      <c r="I6" s="13">
        <f t="shared" si="0"/>
        <v>35.2</v>
      </c>
      <c r="J6" s="13">
        <v>83.2</v>
      </c>
      <c r="K6" s="13">
        <f t="shared" si="1"/>
        <v>24.96</v>
      </c>
      <c r="L6" s="13">
        <v>81.4</v>
      </c>
      <c r="M6" s="13">
        <f t="shared" si="2"/>
        <v>24.42</v>
      </c>
      <c r="N6" s="13">
        <f t="shared" si="3"/>
        <v>84.58</v>
      </c>
      <c r="O6" s="13"/>
    </row>
    <row r="7" s="1" customFormat="1" ht="20.1" customHeight="1" spans="1:15">
      <c r="A7" s="13">
        <v>4</v>
      </c>
      <c r="B7" s="13" t="s">
        <v>355</v>
      </c>
      <c r="C7" s="13" t="s">
        <v>356</v>
      </c>
      <c r="D7" s="13" t="s">
        <v>134</v>
      </c>
      <c r="E7" s="13" t="s">
        <v>135</v>
      </c>
      <c r="F7" s="13" t="s">
        <v>353</v>
      </c>
      <c r="G7" s="13" t="s">
        <v>354</v>
      </c>
      <c r="H7" s="13">
        <v>84</v>
      </c>
      <c r="I7" s="13">
        <f t="shared" si="0"/>
        <v>33.6</v>
      </c>
      <c r="J7" s="13">
        <v>83</v>
      </c>
      <c r="K7" s="13">
        <f t="shared" si="1"/>
        <v>24.9</v>
      </c>
      <c r="L7" s="13">
        <v>83.6</v>
      </c>
      <c r="M7" s="13">
        <f t="shared" si="2"/>
        <v>25.08</v>
      </c>
      <c r="N7" s="13">
        <f t="shared" si="3"/>
        <v>83.58</v>
      </c>
      <c r="O7" s="13"/>
    </row>
    <row r="8" s="1" customFormat="1" ht="20.1" customHeight="1" spans="1:15">
      <c r="A8" s="13">
        <v>5</v>
      </c>
      <c r="B8" s="13" t="s">
        <v>357</v>
      </c>
      <c r="C8" s="13" t="s">
        <v>358</v>
      </c>
      <c r="D8" s="13" t="s">
        <v>134</v>
      </c>
      <c r="E8" s="13" t="s">
        <v>135</v>
      </c>
      <c r="F8" s="13" t="s">
        <v>353</v>
      </c>
      <c r="G8" s="13" t="s">
        <v>354</v>
      </c>
      <c r="H8" s="13">
        <v>87</v>
      </c>
      <c r="I8" s="13">
        <f t="shared" si="0"/>
        <v>34.8</v>
      </c>
      <c r="J8" s="13">
        <v>81.2</v>
      </c>
      <c r="K8" s="13">
        <f t="shared" si="1"/>
        <v>24.36</v>
      </c>
      <c r="L8" s="13">
        <v>80.4</v>
      </c>
      <c r="M8" s="13">
        <f t="shared" si="2"/>
        <v>24.12</v>
      </c>
      <c r="N8" s="13">
        <f t="shared" si="3"/>
        <v>83.28</v>
      </c>
      <c r="O8" s="13"/>
    </row>
    <row r="9" s="1" customFormat="1" ht="20.1" customHeight="1" spans="1:15">
      <c r="A9" s="13">
        <v>6</v>
      </c>
      <c r="B9" s="13" t="s">
        <v>359</v>
      </c>
      <c r="C9" s="13" t="s">
        <v>360</v>
      </c>
      <c r="D9" s="13" t="s">
        <v>134</v>
      </c>
      <c r="E9" s="13" t="s">
        <v>135</v>
      </c>
      <c r="F9" s="13" t="s">
        <v>353</v>
      </c>
      <c r="G9" s="13" t="s">
        <v>354</v>
      </c>
      <c r="H9" s="13">
        <v>80</v>
      </c>
      <c r="I9" s="13">
        <f t="shared" si="0"/>
        <v>32</v>
      </c>
      <c r="J9" s="13">
        <v>83.8</v>
      </c>
      <c r="K9" s="13">
        <f t="shared" si="1"/>
        <v>25.14</v>
      </c>
      <c r="L9" s="13">
        <v>86.4</v>
      </c>
      <c r="M9" s="13">
        <f t="shared" si="2"/>
        <v>25.92</v>
      </c>
      <c r="N9" s="13">
        <f t="shared" si="3"/>
        <v>83.06</v>
      </c>
      <c r="O9" s="13"/>
    </row>
    <row r="10" s="1" customFormat="1" ht="20.1" customHeight="1" spans="1:15">
      <c r="A10" s="13">
        <v>7</v>
      </c>
      <c r="B10" s="13" t="s">
        <v>361</v>
      </c>
      <c r="C10" s="13" t="s">
        <v>362</v>
      </c>
      <c r="D10" s="13" t="s">
        <v>134</v>
      </c>
      <c r="E10" s="13" t="s">
        <v>135</v>
      </c>
      <c r="F10" s="13" t="s">
        <v>353</v>
      </c>
      <c r="G10" s="13" t="s">
        <v>354</v>
      </c>
      <c r="H10" s="13">
        <v>88</v>
      </c>
      <c r="I10" s="13">
        <f t="shared" si="0"/>
        <v>35.2</v>
      </c>
      <c r="J10" s="13">
        <v>79.4</v>
      </c>
      <c r="K10" s="13">
        <f t="shared" si="1"/>
        <v>23.82</v>
      </c>
      <c r="L10" s="13">
        <v>78.6</v>
      </c>
      <c r="M10" s="13">
        <f t="shared" si="2"/>
        <v>23.58</v>
      </c>
      <c r="N10" s="13">
        <f t="shared" si="3"/>
        <v>82.6</v>
      </c>
      <c r="O10" s="13"/>
    </row>
    <row r="11" s="1" customFormat="1" ht="20.1" customHeight="1" spans="1:15">
      <c r="A11" s="13">
        <v>8</v>
      </c>
      <c r="B11" s="13" t="s">
        <v>363</v>
      </c>
      <c r="C11" s="13" t="s">
        <v>364</v>
      </c>
      <c r="D11" s="13" t="s">
        <v>134</v>
      </c>
      <c r="E11" s="13" t="s">
        <v>135</v>
      </c>
      <c r="F11" s="13" t="s">
        <v>353</v>
      </c>
      <c r="G11" s="13" t="s">
        <v>354</v>
      </c>
      <c r="H11" s="13">
        <v>82.5</v>
      </c>
      <c r="I11" s="13">
        <f t="shared" si="0"/>
        <v>33</v>
      </c>
      <c r="J11" s="13">
        <v>80.2</v>
      </c>
      <c r="K11" s="13">
        <f t="shared" si="1"/>
        <v>24.06</v>
      </c>
      <c r="L11" s="13">
        <v>83</v>
      </c>
      <c r="M11" s="13">
        <f t="shared" si="2"/>
        <v>24.9</v>
      </c>
      <c r="N11" s="13">
        <f t="shared" si="3"/>
        <v>81.96</v>
      </c>
      <c r="O11" s="13"/>
    </row>
    <row r="12" s="1" customFormat="1" ht="20.1" customHeight="1" spans="1:15">
      <c r="A12" s="13">
        <v>9</v>
      </c>
      <c r="B12" s="13" t="s">
        <v>365</v>
      </c>
      <c r="C12" s="13" t="s">
        <v>366</v>
      </c>
      <c r="D12" s="13" t="s">
        <v>134</v>
      </c>
      <c r="E12" s="13" t="s">
        <v>135</v>
      </c>
      <c r="F12" s="13" t="s">
        <v>353</v>
      </c>
      <c r="G12" s="13" t="s">
        <v>354</v>
      </c>
      <c r="H12" s="13">
        <v>84</v>
      </c>
      <c r="I12" s="13">
        <f t="shared" si="0"/>
        <v>33.6</v>
      </c>
      <c r="J12" s="13">
        <v>80.8</v>
      </c>
      <c r="K12" s="13">
        <f t="shared" si="1"/>
        <v>24.24</v>
      </c>
      <c r="L12" s="13">
        <v>79.4</v>
      </c>
      <c r="M12" s="13">
        <f t="shared" si="2"/>
        <v>23.82</v>
      </c>
      <c r="N12" s="13">
        <f t="shared" si="3"/>
        <v>81.66</v>
      </c>
      <c r="O12" s="13"/>
    </row>
    <row r="13" s="1" customFormat="1" ht="20.1" customHeight="1" spans="1:15">
      <c r="A13" s="13">
        <v>10</v>
      </c>
      <c r="B13" s="13" t="s">
        <v>367</v>
      </c>
      <c r="C13" s="13" t="s">
        <v>368</v>
      </c>
      <c r="D13" s="13" t="s">
        <v>134</v>
      </c>
      <c r="E13" s="13" t="s">
        <v>135</v>
      </c>
      <c r="F13" s="13" t="s">
        <v>353</v>
      </c>
      <c r="G13" s="13" t="s">
        <v>354</v>
      </c>
      <c r="H13" s="13">
        <v>80</v>
      </c>
      <c r="I13" s="13">
        <f t="shared" si="0"/>
        <v>32</v>
      </c>
      <c r="J13" s="13">
        <v>82.8</v>
      </c>
      <c r="K13" s="13">
        <f t="shared" si="1"/>
        <v>24.84</v>
      </c>
      <c r="L13" s="13">
        <v>82.6</v>
      </c>
      <c r="M13" s="13">
        <f t="shared" si="2"/>
        <v>24.78</v>
      </c>
      <c r="N13" s="13">
        <f t="shared" si="3"/>
        <v>81.62</v>
      </c>
      <c r="O13" s="13"/>
    </row>
    <row r="14" s="1" customFormat="1" ht="20.1" customHeight="1" spans="1:15">
      <c r="A14" s="13">
        <v>11</v>
      </c>
      <c r="B14" s="13" t="s">
        <v>369</v>
      </c>
      <c r="C14" s="13" t="s">
        <v>370</v>
      </c>
      <c r="D14" s="13" t="s">
        <v>134</v>
      </c>
      <c r="E14" s="13" t="s">
        <v>135</v>
      </c>
      <c r="F14" s="13" t="s">
        <v>371</v>
      </c>
      <c r="G14" s="13" t="s">
        <v>372</v>
      </c>
      <c r="H14" s="13">
        <v>78.5</v>
      </c>
      <c r="I14" s="13">
        <f t="shared" ref="I14:I55" si="4">H14*0.4</f>
        <v>31.4</v>
      </c>
      <c r="J14" s="13">
        <v>82</v>
      </c>
      <c r="K14" s="13">
        <f t="shared" ref="K14:K55" si="5">J14*0.3</f>
        <v>24.6</v>
      </c>
      <c r="L14" s="13">
        <v>80.2</v>
      </c>
      <c r="M14" s="13">
        <f t="shared" ref="M14:M55" si="6">L14*0.3</f>
        <v>24.06</v>
      </c>
      <c r="N14" s="13">
        <f t="shared" ref="N14:N55" si="7">I14+K14+M14</f>
        <v>80.06</v>
      </c>
      <c r="O14" s="13"/>
    </row>
    <row r="15" s="1" customFormat="1" ht="20.1" customHeight="1" spans="1:15">
      <c r="A15" s="13">
        <v>12</v>
      </c>
      <c r="B15" s="13" t="s">
        <v>373</v>
      </c>
      <c r="C15" s="13" t="s">
        <v>374</v>
      </c>
      <c r="D15" s="13" t="s">
        <v>134</v>
      </c>
      <c r="E15" s="13" t="s">
        <v>135</v>
      </c>
      <c r="F15" s="13" t="s">
        <v>371</v>
      </c>
      <c r="G15" s="13" t="s">
        <v>372</v>
      </c>
      <c r="H15" s="13">
        <v>69</v>
      </c>
      <c r="I15" s="13">
        <f t="shared" si="4"/>
        <v>27.6</v>
      </c>
      <c r="J15" s="13">
        <v>83.4</v>
      </c>
      <c r="K15" s="13">
        <f t="shared" si="5"/>
        <v>25.02</v>
      </c>
      <c r="L15" s="13">
        <v>81</v>
      </c>
      <c r="M15" s="13">
        <f t="shared" si="6"/>
        <v>24.3</v>
      </c>
      <c r="N15" s="13">
        <f t="shared" si="7"/>
        <v>76.92</v>
      </c>
      <c r="O15" s="13"/>
    </row>
    <row r="16" s="1" customFormat="1" ht="20.1" customHeight="1" spans="1:15">
      <c r="A16" s="13">
        <v>13</v>
      </c>
      <c r="B16" s="13" t="s">
        <v>375</v>
      </c>
      <c r="C16" s="13" t="s">
        <v>376</v>
      </c>
      <c r="D16" s="13" t="s">
        <v>134</v>
      </c>
      <c r="E16" s="13" t="s">
        <v>135</v>
      </c>
      <c r="F16" s="13" t="s">
        <v>371</v>
      </c>
      <c r="G16" s="13" t="s">
        <v>372</v>
      </c>
      <c r="H16" s="13">
        <v>70</v>
      </c>
      <c r="I16" s="13">
        <f t="shared" si="4"/>
        <v>28</v>
      </c>
      <c r="J16" s="13">
        <v>83.4</v>
      </c>
      <c r="K16" s="13">
        <f t="shared" si="5"/>
        <v>25.02</v>
      </c>
      <c r="L16" s="13">
        <v>79</v>
      </c>
      <c r="M16" s="13">
        <f t="shared" si="6"/>
        <v>23.7</v>
      </c>
      <c r="N16" s="13">
        <f t="shared" si="7"/>
        <v>76.72</v>
      </c>
      <c r="O16" s="13"/>
    </row>
    <row r="17" s="1" customFormat="1" ht="20.1" customHeight="1" spans="1:15">
      <c r="A17" s="13">
        <v>14</v>
      </c>
      <c r="B17" s="13" t="s">
        <v>377</v>
      </c>
      <c r="C17" s="13" t="s">
        <v>378</v>
      </c>
      <c r="D17" s="13" t="s">
        <v>134</v>
      </c>
      <c r="E17" s="13" t="s">
        <v>135</v>
      </c>
      <c r="F17" s="13" t="s">
        <v>371</v>
      </c>
      <c r="G17" s="13" t="s">
        <v>372</v>
      </c>
      <c r="H17" s="13">
        <v>67</v>
      </c>
      <c r="I17" s="13">
        <f t="shared" si="4"/>
        <v>26.8</v>
      </c>
      <c r="J17" s="13">
        <v>83.2</v>
      </c>
      <c r="K17" s="13">
        <f t="shared" si="5"/>
        <v>24.96</v>
      </c>
      <c r="L17" s="13">
        <v>83</v>
      </c>
      <c r="M17" s="13">
        <f t="shared" si="6"/>
        <v>24.9</v>
      </c>
      <c r="N17" s="13">
        <f t="shared" si="7"/>
        <v>76.66</v>
      </c>
      <c r="O17" s="13"/>
    </row>
    <row r="18" s="1" customFormat="1" ht="20.1" customHeight="1" spans="1:15">
      <c r="A18" s="13">
        <v>15</v>
      </c>
      <c r="B18" s="13" t="s">
        <v>379</v>
      </c>
      <c r="C18" s="13" t="s">
        <v>380</v>
      </c>
      <c r="D18" s="13" t="s">
        <v>134</v>
      </c>
      <c r="E18" s="13" t="s">
        <v>135</v>
      </c>
      <c r="F18" s="13" t="s">
        <v>371</v>
      </c>
      <c r="G18" s="13" t="s">
        <v>372</v>
      </c>
      <c r="H18" s="13">
        <v>63</v>
      </c>
      <c r="I18" s="13">
        <f t="shared" si="4"/>
        <v>25.2</v>
      </c>
      <c r="J18" s="13">
        <v>85.8</v>
      </c>
      <c r="K18" s="13">
        <f t="shared" si="5"/>
        <v>25.74</v>
      </c>
      <c r="L18" s="13">
        <v>85.4</v>
      </c>
      <c r="M18" s="13">
        <f t="shared" si="6"/>
        <v>25.62</v>
      </c>
      <c r="N18" s="13">
        <f t="shared" si="7"/>
        <v>76.56</v>
      </c>
      <c r="O18" s="13"/>
    </row>
    <row r="19" s="1" customFormat="1" ht="20.1" customHeight="1" spans="1:15">
      <c r="A19" s="13">
        <v>16</v>
      </c>
      <c r="B19" s="13" t="s">
        <v>381</v>
      </c>
      <c r="C19" s="13" t="s">
        <v>382</v>
      </c>
      <c r="D19" s="13" t="s">
        <v>134</v>
      </c>
      <c r="E19" s="13" t="s">
        <v>135</v>
      </c>
      <c r="F19" s="13" t="s">
        <v>371</v>
      </c>
      <c r="G19" s="13" t="s">
        <v>372</v>
      </c>
      <c r="H19" s="13">
        <v>71.5</v>
      </c>
      <c r="I19" s="13">
        <f t="shared" si="4"/>
        <v>28.6</v>
      </c>
      <c r="J19" s="13">
        <v>78.6</v>
      </c>
      <c r="K19" s="13">
        <f t="shared" si="5"/>
        <v>23.58</v>
      </c>
      <c r="L19" s="13">
        <v>80</v>
      </c>
      <c r="M19" s="13">
        <f t="shared" si="6"/>
        <v>24</v>
      </c>
      <c r="N19" s="13">
        <f t="shared" si="7"/>
        <v>76.18</v>
      </c>
      <c r="O19" s="13"/>
    </row>
    <row r="20" s="1" customFormat="1" ht="20.1" customHeight="1" spans="1:15">
      <c r="A20" s="13">
        <v>17</v>
      </c>
      <c r="B20" s="13" t="s">
        <v>383</v>
      </c>
      <c r="C20" s="13" t="s">
        <v>384</v>
      </c>
      <c r="D20" s="13" t="s">
        <v>134</v>
      </c>
      <c r="E20" s="13" t="s">
        <v>135</v>
      </c>
      <c r="F20" s="13" t="s">
        <v>371</v>
      </c>
      <c r="G20" s="13" t="s">
        <v>372</v>
      </c>
      <c r="H20" s="13">
        <v>66.5</v>
      </c>
      <c r="I20" s="13">
        <f t="shared" si="4"/>
        <v>26.6</v>
      </c>
      <c r="J20" s="13">
        <v>81</v>
      </c>
      <c r="K20" s="13">
        <f t="shared" si="5"/>
        <v>24.3</v>
      </c>
      <c r="L20" s="13">
        <v>83.4</v>
      </c>
      <c r="M20" s="13">
        <f t="shared" si="6"/>
        <v>25.02</v>
      </c>
      <c r="N20" s="13">
        <f t="shared" si="7"/>
        <v>75.92</v>
      </c>
      <c r="O20" s="13"/>
    </row>
    <row r="21" s="1" customFormat="1" ht="20.1" customHeight="1" spans="1:15">
      <c r="A21" s="13">
        <v>18</v>
      </c>
      <c r="B21" s="13" t="s">
        <v>385</v>
      </c>
      <c r="C21" s="13" t="s">
        <v>386</v>
      </c>
      <c r="D21" s="13" t="s">
        <v>134</v>
      </c>
      <c r="E21" s="13" t="s">
        <v>135</v>
      </c>
      <c r="F21" s="13" t="s">
        <v>371</v>
      </c>
      <c r="G21" s="13" t="s">
        <v>372</v>
      </c>
      <c r="H21" s="13">
        <v>63</v>
      </c>
      <c r="I21" s="13">
        <f t="shared" si="4"/>
        <v>25.2</v>
      </c>
      <c r="J21" s="13">
        <v>83.4</v>
      </c>
      <c r="K21" s="13">
        <f t="shared" si="5"/>
        <v>25.02</v>
      </c>
      <c r="L21" s="13">
        <v>84.2</v>
      </c>
      <c r="M21" s="13">
        <f t="shared" si="6"/>
        <v>25.26</v>
      </c>
      <c r="N21" s="13">
        <f t="shared" si="7"/>
        <v>75.48</v>
      </c>
      <c r="O21" s="13"/>
    </row>
    <row r="22" s="1" customFormat="1" ht="20.1" customHeight="1" spans="1:15">
      <c r="A22" s="13">
        <v>19</v>
      </c>
      <c r="B22" s="13" t="s">
        <v>387</v>
      </c>
      <c r="C22" s="13" t="s">
        <v>388</v>
      </c>
      <c r="D22" s="13" t="s">
        <v>134</v>
      </c>
      <c r="E22" s="13" t="s">
        <v>135</v>
      </c>
      <c r="F22" s="13" t="s">
        <v>371</v>
      </c>
      <c r="G22" s="13" t="s">
        <v>372</v>
      </c>
      <c r="H22" s="13">
        <v>67</v>
      </c>
      <c r="I22" s="13">
        <f t="shared" si="4"/>
        <v>26.8</v>
      </c>
      <c r="J22" s="13">
        <v>79.2</v>
      </c>
      <c r="K22" s="13">
        <f t="shared" si="5"/>
        <v>23.76</v>
      </c>
      <c r="L22" s="13">
        <v>83</v>
      </c>
      <c r="M22" s="13">
        <f t="shared" si="6"/>
        <v>24.9</v>
      </c>
      <c r="N22" s="13">
        <f t="shared" si="7"/>
        <v>75.46</v>
      </c>
      <c r="O22" s="13"/>
    </row>
    <row r="23" s="1" customFormat="1" ht="20.1" customHeight="1" spans="1:15">
      <c r="A23" s="13">
        <v>20</v>
      </c>
      <c r="B23" s="13" t="s">
        <v>389</v>
      </c>
      <c r="C23" s="13" t="s">
        <v>390</v>
      </c>
      <c r="D23" s="13" t="s">
        <v>134</v>
      </c>
      <c r="E23" s="13" t="s">
        <v>135</v>
      </c>
      <c r="F23" s="13" t="s">
        <v>371</v>
      </c>
      <c r="G23" s="13" t="s">
        <v>372</v>
      </c>
      <c r="H23" s="13">
        <v>63</v>
      </c>
      <c r="I23" s="13">
        <f t="shared" si="4"/>
        <v>25.2</v>
      </c>
      <c r="J23" s="13">
        <v>82.2</v>
      </c>
      <c r="K23" s="13">
        <f t="shared" si="5"/>
        <v>24.66</v>
      </c>
      <c r="L23" s="13">
        <v>84.8</v>
      </c>
      <c r="M23" s="13">
        <f t="shared" si="6"/>
        <v>25.44</v>
      </c>
      <c r="N23" s="13">
        <f t="shared" si="7"/>
        <v>75.3</v>
      </c>
      <c r="O23" s="13"/>
    </row>
    <row r="24" s="1" customFormat="1" ht="20.1" customHeight="1" spans="1:15">
      <c r="A24" s="13">
        <v>21</v>
      </c>
      <c r="B24" s="13" t="s">
        <v>391</v>
      </c>
      <c r="C24" s="13" t="s">
        <v>392</v>
      </c>
      <c r="D24" s="13" t="s">
        <v>134</v>
      </c>
      <c r="E24" s="13" t="s">
        <v>135</v>
      </c>
      <c r="F24" s="13" t="s">
        <v>371</v>
      </c>
      <c r="G24" s="13" t="s">
        <v>372</v>
      </c>
      <c r="H24" s="13">
        <v>63</v>
      </c>
      <c r="I24" s="13">
        <f t="shared" si="4"/>
        <v>25.2</v>
      </c>
      <c r="J24" s="13">
        <v>82.6</v>
      </c>
      <c r="K24" s="13">
        <f t="shared" si="5"/>
        <v>24.78</v>
      </c>
      <c r="L24" s="13">
        <v>83.8</v>
      </c>
      <c r="M24" s="13">
        <f t="shared" si="6"/>
        <v>25.14</v>
      </c>
      <c r="N24" s="13">
        <f t="shared" si="7"/>
        <v>75.12</v>
      </c>
      <c r="O24" s="13"/>
    </row>
    <row r="25" s="1" customFormat="1" ht="20.1" customHeight="1" spans="1:15">
      <c r="A25" s="13">
        <v>22</v>
      </c>
      <c r="B25" s="13" t="s">
        <v>393</v>
      </c>
      <c r="C25" s="13" t="s">
        <v>394</v>
      </c>
      <c r="D25" s="13" t="s">
        <v>134</v>
      </c>
      <c r="E25" s="13" t="s">
        <v>135</v>
      </c>
      <c r="F25" s="13" t="s">
        <v>371</v>
      </c>
      <c r="G25" s="13" t="s">
        <v>372</v>
      </c>
      <c r="H25" s="13">
        <v>63</v>
      </c>
      <c r="I25" s="13">
        <f t="shared" si="4"/>
        <v>25.2</v>
      </c>
      <c r="J25" s="13">
        <v>80.8</v>
      </c>
      <c r="K25" s="13">
        <f t="shared" si="5"/>
        <v>24.24</v>
      </c>
      <c r="L25" s="13">
        <v>85</v>
      </c>
      <c r="M25" s="13">
        <f t="shared" si="6"/>
        <v>25.5</v>
      </c>
      <c r="N25" s="13">
        <f t="shared" si="7"/>
        <v>74.94</v>
      </c>
      <c r="O25" s="13"/>
    </row>
    <row r="26" s="1" customFormat="1" ht="20.1" customHeight="1" spans="1:15">
      <c r="A26" s="13">
        <v>23</v>
      </c>
      <c r="B26" s="13" t="s">
        <v>395</v>
      </c>
      <c r="C26" s="13" t="s">
        <v>396</v>
      </c>
      <c r="D26" s="13" t="s">
        <v>134</v>
      </c>
      <c r="E26" s="13" t="s">
        <v>135</v>
      </c>
      <c r="F26" s="13" t="s">
        <v>371</v>
      </c>
      <c r="G26" s="13" t="s">
        <v>372</v>
      </c>
      <c r="H26" s="13">
        <v>65.5</v>
      </c>
      <c r="I26" s="13">
        <f t="shared" si="4"/>
        <v>26.2</v>
      </c>
      <c r="J26" s="13">
        <v>80.4</v>
      </c>
      <c r="K26" s="13">
        <f t="shared" si="5"/>
        <v>24.12</v>
      </c>
      <c r="L26" s="13">
        <v>81.4</v>
      </c>
      <c r="M26" s="13">
        <f t="shared" si="6"/>
        <v>24.42</v>
      </c>
      <c r="N26" s="13">
        <f t="shared" si="7"/>
        <v>74.74</v>
      </c>
      <c r="O26" s="13"/>
    </row>
    <row r="27" s="1" customFormat="1" ht="20.1" customHeight="1" spans="1:15">
      <c r="A27" s="13">
        <v>24</v>
      </c>
      <c r="B27" s="13" t="s">
        <v>397</v>
      </c>
      <c r="C27" s="13" t="s">
        <v>398</v>
      </c>
      <c r="D27" s="13" t="s">
        <v>134</v>
      </c>
      <c r="E27" s="13" t="s">
        <v>135</v>
      </c>
      <c r="F27" s="13" t="s">
        <v>399</v>
      </c>
      <c r="G27" s="13" t="s">
        <v>400</v>
      </c>
      <c r="H27" s="13">
        <v>79</v>
      </c>
      <c r="I27" s="13">
        <f t="shared" si="4"/>
        <v>31.6</v>
      </c>
      <c r="J27" s="13">
        <v>85.6</v>
      </c>
      <c r="K27" s="13">
        <f t="shared" si="5"/>
        <v>25.68</v>
      </c>
      <c r="L27" s="13">
        <v>84.6</v>
      </c>
      <c r="M27" s="13">
        <f t="shared" si="6"/>
        <v>25.38</v>
      </c>
      <c r="N27" s="13">
        <f t="shared" si="7"/>
        <v>82.66</v>
      </c>
      <c r="O27" s="13"/>
    </row>
    <row r="28" s="1" customFormat="1" ht="20.1" customHeight="1" spans="1:15">
      <c r="A28" s="13">
        <v>25</v>
      </c>
      <c r="B28" s="13" t="s">
        <v>401</v>
      </c>
      <c r="C28" s="13" t="s">
        <v>402</v>
      </c>
      <c r="D28" s="13" t="s">
        <v>134</v>
      </c>
      <c r="E28" s="13" t="s">
        <v>135</v>
      </c>
      <c r="F28" s="13" t="s">
        <v>399</v>
      </c>
      <c r="G28" s="13" t="s">
        <v>400</v>
      </c>
      <c r="H28" s="13">
        <v>79</v>
      </c>
      <c r="I28" s="13">
        <f t="shared" si="4"/>
        <v>31.6</v>
      </c>
      <c r="J28" s="13">
        <v>79.6</v>
      </c>
      <c r="K28" s="13">
        <f t="shared" si="5"/>
        <v>23.88</v>
      </c>
      <c r="L28" s="13">
        <v>78.8</v>
      </c>
      <c r="M28" s="13">
        <f t="shared" si="6"/>
        <v>23.64</v>
      </c>
      <c r="N28" s="13">
        <f t="shared" si="7"/>
        <v>79.12</v>
      </c>
      <c r="O28" s="13"/>
    </row>
    <row r="29" s="1" customFormat="1" ht="20.1" customHeight="1" spans="1:15">
      <c r="A29" s="13">
        <v>26</v>
      </c>
      <c r="B29" s="13" t="s">
        <v>403</v>
      </c>
      <c r="C29" s="13" t="s">
        <v>404</v>
      </c>
      <c r="D29" s="13" t="s">
        <v>134</v>
      </c>
      <c r="E29" s="13" t="s">
        <v>135</v>
      </c>
      <c r="F29" s="13" t="s">
        <v>399</v>
      </c>
      <c r="G29" s="13" t="s">
        <v>400</v>
      </c>
      <c r="H29" s="13">
        <v>77</v>
      </c>
      <c r="I29" s="13">
        <f t="shared" si="4"/>
        <v>30.8</v>
      </c>
      <c r="J29" s="13">
        <v>82.8</v>
      </c>
      <c r="K29" s="13">
        <f t="shared" si="5"/>
        <v>24.84</v>
      </c>
      <c r="L29" s="13">
        <v>75.2</v>
      </c>
      <c r="M29" s="13">
        <f t="shared" si="6"/>
        <v>22.56</v>
      </c>
      <c r="N29" s="13">
        <f t="shared" si="7"/>
        <v>78.2</v>
      </c>
      <c r="O29" s="13"/>
    </row>
    <row r="30" s="1" customFormat="1" ht="20.1" customHeight="1" spans="1:15">
      <c r="A30" s="13">
        <v>27</v>
      </c>
      <c r="B30" s="13" t="s">
        <v>405</v>
      </c>
      <c r="C30" s="13" t="s">
        <v>406</v>
      </c>
      <c r="D30" s="13" t="s">
        <v>134</v>
      </c>
      <c r="E30" s="13" t="s">
        <v>135</v>
      </c>
      <c r="F30" s="13" t="s">
        <v>399</v>
      </c>
      <c r="G30" s="13" t="s">
        <v>400</v>
      </c>
      <c r="H30" s="13">
        <v>73.5</v>
      </c>
      <c r="I30" s="13">
        <f t="shared" si="4"/>
        <v>29.4</v>
      </c>
      <c r="J30" s="13">
        <v>80</v>
      </c>
      <c r="K30" s="13">
        <f t="shared" si="5"/>
        <v>24</v>
      </c>
      <c r="L30" s="13">
        <v>80.8</v>
      </c>
      <c r="M30" s="13">
        <f t="shared" si="6"/>
        <v>24.24</v>
      </c>
      <c r="N30" s="13">
        <f t="shared" si="7"/>
        <v>77.64</v>
      </c>
      <c r="O30" s="13"/>
    </row>
    <row r="31" s="1" customFormat="1" ht="20.1" customHeight="1" spans="1:15">
      <c r="A31" s="13">
        <v>28</v>
      </c>
      <c r="B31" s="13" t="s">
        <v>407</v>
      </c>
      <c r="C31" s="13" t="s">
        <v>408</v>
      </c>
      <c r="D31" s="13" t="s">
        <v>134</v>
      </c>
      <c r="E31" s="13" t="s">
        <v>135</v>
      </c>
      <c r="F31" s="13" t="s">
        <v>399</v>
      </c>
      <c r="G31" s="13" t="s">
        <v>400</v>
      </c>
      <c r="H31" s="13">
        <v>75.5</v>
      </c>
      <c r="I31" s="13">
        <f t="shared" si="4"/>
        <v>30.2</v>
      </c>
      <c r="J31" s="13">
        <v>79.2</v>
      </c>
      <c r="K31" s="13">
        <f t="shared" si="5"/>
        <v>23.76</v>
      </c>
      <c r="L31" s="13">
        <v>76.4</v>
      </c>
      <c r="M31" s="13">
        <f t="shared" si="6"/>
        <v>22.92</v>
      </c>
      <c r="N31" s="13">
        <f t="shared" si="7"/>
        <v>76.88</v>
      </c>
      <c r="O31" s="13"/>
    </row>
    <row r="32" s="1" customFormat="1" ht="20.1" customHeight="1" spans="1:15">
      <c r="A32" s="13">
        <v>29</v>
      </c>
      <c r="B32" s="13" t="s">
        <v>409</v>
      </c>
      <c r="C32" s="13" t="s">
        <v>410</v>
      </c>
      <c r="D32" s="13" t="s">
        <v>134</v>
      </c>
      <c r="E32" s="13" t="s">
        <v>135</v>
      </c>
      <c r="F32" s="13" t="s">
        <v>399</v>
      </c>
      <c r="G32" s="13" t="s">
        <v>400</v>
      </c>
      <c r="H32" s="13">
        <v>73.5</v>
      </c>
      <c r="I32" s="13">
        <f t="shared" si="4"/>
        <v>29.4</v>
      </c>
      <c r="J32" s="13">
        <v>78.2</v>
      </c>
      <c r="K32" s="13">
        <f t="shared" si="5"/>
        <v>23.46</v>
      </c>
      <c r="L32" s="13">
        <v>79.8</v>
      </c>
      <c r="M32" s="13">
        <f t="shared" si="6"/>
        <v>23.94</v>
      </c>
      <c r="N32" s="13">
        <f t="shared" si="7"/>
        <v>76.8</v>
      </c>
      <c r="O32" s="13"/>
    </row>
    <row r="33" s="1" customFormat="1" ht="20.1" customHeight="1" spans="1:15">
      <c r="A33" s="13">
        <v>30</v>
      </c>
      <c r="B33" s="13" t="s">
        <v>411</v>
      </c>
      <c r="C33" s="13" t="s">
        <v>412</v>
      </c>
      <c r="D33" s="13" t="s">
        <v>413</v>
      </c>
      <c r="E33" s="13" t="s">
        <v>414</v>
      </c>
      <c r="F33" s="13" t="s">
        <v>17</v>
      </c>
      <c r="G33" s="13" t="s">
        <v>415</v>
      </c>
      <c r="H33" s="13">
        <v>63</v>
      </c>
      <c r="I33" s="13">
        <f t="shared" si="4"/>
        <v>25.2</v>
      </c>
      <c r="J33" s="13">
        <v>82.2</v>
      </c>
      <c r="K33" s="13">
        <f t="shared" si="5"/>
        <v>24.66</v>
      </c>
      <c r="L33" s="13">
        <v>80.3</v>
      </c>
      <c r="M33" s="13">
        <f t="shared" si="6"/>
        <v>24.09</v>
      </c>
      <c r="N33" s="13">
        <f t="shared" si="7"/>
        <v>73.95</v>
      </c>
      <c r="O33" s="13"/>
    </row>
    <row r="34" s="1" customFormat="1" ht="20.1" customHeight="1" spans="1:15">
      <c r="A34" s="13">
        <v>31</v>
      </c>
      <c r="B34" s="13" t="s">
        <v>416</v>
      </c>
      <c r="C34" s="13" t="s">
        <v>417</v>
      </c>
      <c r="D34" s="13" t="s">
        <v>413</v>
      </c>
      <c r="E34" s="13" t="s">
        <v>414</v>
      </c>
      <c r="F34" s="13" t="s">
        <v>17</v>
      </c>
      <c r="G34" s="13" t="s">
        <v>415</v>
      </c>
      <c r="H34" s="13">
        <v>59</v>
      </c>
      <c r="I34" s="13">
        <f t="shared" si="4"/>
        <v>23.6</v>
      </c>
      <c r="J34" s="13">
        <v>72.4</v>
      </c>
      <c r="K34" s="13">
        <f t="shared" si="5"/>
        <v>21.72</v>
      </c>
      <c r="L34" s="13">
        <v>76.6</v>
      </c>
      <c r="M34" s="13">
        <f t="shared" si="6"/>
        <v>22.98</v>
      </c>
      <c r="N34" s="13">
        <f t="shared" si="7"/>
        <v>68.3</v>
      </c>
      <c r="O34" s="13"/>
    </row>
    <row r="35" s="1" customFormat="1" ht="20.1" customHeight="1" spans="1:15">
      <c r="A35" s="13">
        <v>32</v>
      </c>
      <c r="B35" s="13" t="s">
        <v>418</v>
      </c>
      <c r="C35" s="13" t="s">
        <v>419</v>
      </c>
      <c r="D35" s="13" t="s">
        <v>413</v>
      </c>
      <c r="E35" s="13" t="s">
        <v>414</v>
      </c>
      <c r="F35" s="13" t="s">
        <v>17</v>
      </c>
      <c r="G35" s="13" t="s">
        <v>415</v>
      </c>
      <c r="H35" s="13">
        <v>50</v>
      </c>
      <c r="I35" s="13">
        <f t="shared" si="4"/>
        <v>20</v>
      </c>
      <c r="J35" s="13">
        <v>66.2</v>
      </c>
      <c r="K35" s="13">
        <f t="shared" si="5"/>
        <v>19.86</v>
      </c>
      <c r="L35" s="13">
        <v>70.7</v>
      </c>
      <c r="M35" s="13">
        <f t="shared" si="6"/>
        <v>21.21</v>
      </c>
      <c r="N35" s="13">
        <f t="shared" si="7"/>
        <v>61.07</v>
      </c>
      <c r="O35" s="13"/>
    </row>
    <row r="36" s="1" customFormat="1" ht="20.1" customHeight="1" spans="1:15">
      <c r="A36" s="13">
        <v>33</v>
      </c>
      <c r="B36" s="13" t="s">
        <v>420</v>
      </c>
      <c r="C36" s="13" t="s">
        <v>421</v>
      </c>
      <c r="D36" s="13" t="s">
        <v>422</v>
      </c>
      <c r="E36" s="13" t="s">
        <v>423</v>
      </c>
      <c r="F36" s="13" t="s">
        <v>17</v>
      </c>
      <c r="G36" s="13" t="s">
        <v>415</v>
      </c>
      <c r="H36" s="13">
        <v>72.5</v>
      </c>
      <c r="I36" s="13">
        <f t="shared" si="4"/>
        <v>29</v>
      </c>
      <c r="J36" s="13">
        <v>80.4</v>
      </c>
      <c r="K36" s="13">
        <f t="shared" si="5"/>
        <v>24.12</v>
      </c>
      <c r="L36" s="13">
        <v>85.9</v>
      </c>
      <c r="M36" s="13">
        <f t="shared" si="6"/>
        <v>25.77</v>
      </c>
      <c r="N36" s="13">
        <f t="shared" si="7"/>
        <v>78.89</v>
      </c>
      <c r="O36" s="13"/>
    </row>
    <row r="37" s="1" customFormat="1" ht="20.1" customHeight="1" spans="1:15">
      <c r="A37" s="13">
        <v>34</v>
      </c>
      <c r="B37" s="13" t="s">
        <v>424</v>
      </c>
      <c r="C37" s="13" t="s">
        <v>425</v>
      </c>
      <c r="D37" s="13" t="s">
        <v>422</v>
      </c>
      <c r="E37" s="13" t="s">
        <v>423</v>
      </c>
      <c r="F37" s="13" t="s">
        <v>17</v>
      </c>
      <c r="G37" s="13" t="s">
        <v>415</v>
      </c>
      <c r="H37" s="13">
        <v>67.5</v>
      </c>
      <c r="I37" s="13">
        <f t="shared" si="4"/>
        <v>27</v>
      </c>
      <c r="J37" s="13">
        <v>83</v>
      </c>
      <c r="K37" s="13">
        <f t="shared" si="5"/>
        <v>24.9</v>
      </c>
      <c r="L37" s="13">
        <v>86.7</v>
      </c>
      <c r="M37" s="13">
        <f t="shared" si="6"/>
        <v>26.01</v>
      </c>
      <c r="N37" s="13">
        <f t="shared" si="7"/>
        <v>77.91</v>
      </c>
      <c r="O37" s="13"/>
    </row>
    <row r="38" s="1" customFormat="1" ht="20.1" customHeight="1" spans="1:15">
      <c r="A38" s="13">
        <v>35</v>
      </c>
      <c r="B38" s="13" t="s">
        <v>426</v>
      </c>
      <c r="C38" s="13" t="s">
        <v>427</v>
      </c>
      <c r="D38" s="13" t="s">
        <v>422</v>
      </c>
      <c r="E38" s="13" t="s">
        <v>423</v>
      </c>
      <c r="F38" s="13" t="s">
        <v>17</v>
      </c>
      <c r="G38" s="13" t="s">
        <v>415</v>
      </c>
      <c r="H38" s="13">
        <v>70.5</v>
      </c>
      <c r="I38" s="13">
        <f t="shared" si="4"/>
        <v>28.2</v>
      </c>
      <c r="J38" s="13">
        <v>79.8</v>
      </c>
      <c r="K38" s="13">
        <f t="shared" si="5"/>
        <v>23.94</v>
      </c>
      <c r="L38" s="13">
        <v>85.7</v>
      </c>
      <c r="M38" s="13">
        <f t="shared" si="6"/>
        <v>25.71</v>
      </c>
      <c r="N38" s="13">
        <f t="shared" si="7"/>
        <v>77.85</v>
      </c>
      <c r="O38" s="13"/>
    </row>
    <row r="39" s="1" customFormat="1" ht="20.1" customHeight="1" spans="1:15">
      <c r="A39" s="13">
        <v>36</v>
      </c>
      <c r="B39" s="13" t="s">
        <v>428</v>
      </c>
      <c r="C39" s="13" t="s">
        <v>429</v>
      </c>
      <c r="D39" s="13" t="s">
        <v>422</v>
      </c>
      <c r="E39" s="13" t="s">
        <v>423</v>
      </c>
      <c r="F39" s="13" t="s">
        <v>17</v>
      </c>
      <c r="G39" s="13" t="s">
        <v>415</v>
      </c>
      <c r="H39" s="13">
        <v>74</v>
      </c>
      <c r="I39" s="13">
        <f t="shared" si="4"/>
        <v>29.6</v>
      </c>
      <c r="J39" s="13">
        <v>70.8</v>
      </c>
      <c r="K39" s="13">
        <f t="shared" si="5"/>
        <v>21.24</v>
      </c>
      <c r="L39" s="13">
        <v>82.2</v>
      </c>
      <c r="M39" s="13">
        <f t="shared" si="6"/>
        <v>24.66</v>
      </c>
      <c r="N39" s="13">
        <f t="shared" si="7"/>
        <v>75.5</v>
      </c>
      <c r="O39" s="13"/>
    </row>
    <row r="40" s="1" customFormat="1" ht="20.1" customHeight="1" spans="1:15">
      <c r="A40" s="13">
        <v>37</v>
      </c>
      <c r="B40" s="13" t="s">
        <v>430</v>
      </c>
      <c r="C40" s="13" t="s">
        <v>431</v>
      </c>
      <c r="D40" s="13" t="s">
        <v>422</v>
      </c>
      <c r="E40" s="13" t="s">
        <v>423</v>
      </c>
      <c r="F40" s="13" t="s">
        <v>17</v>
      </c>
      <c r="G40" s="13" t="s">
        <v>415</v>
      </c>
      <c r="H40" s="13">
        <v>70</v>
      </c>
      <c r="I40" s="13">
        <f t="shared" si="4"/>
        <v>28</v>
      </c>
      <c r="J40" s="13">
        <v>79.2</v>
      </c>
      <c r="K40" s="13">
        <f t="shared" si="5"/>
        <v>23.76</v>
      </c>
      <c r="L40" s="13">
        <v>77.7</v>
      </c>
      <c r="M40" s="13">
        <f t="shared" si="6"/>
        <v>23.31</v>
      </c>
      <c r="N40" s="13">
        <f t="shared" si="7"/>
        <v>75.07</v>
      </c>
      <c r="O40" s="13"/>
    </row>
    <row r="41" s="1" customFormat="1" ht="20.1" customHeight="1" spans="1:15">
      <c r="A41" s="13">
        <v>38</v>
      </c>
      <c r="B41" s="13" t="s">
        <v>432</v>
      </c>
      <c r="C41" s="13" t="s">
        <v>433</v>
      </c>
      <c r="D41" s="13" t="s">
        <v>434</v>
      </c>
      <c r="E41" s="13" t="s">
        <v>435</v>
      </c>
      <c r="F41" s="13" t="s">
        <v>17</v>
      </c>
      <c r="G41" s="13" t="s">
        <v>415</v>
      </c>
      <c r="H41" s="13">
        <v>63.5</v>
      </c>
      <c r="I41" s="13">
        <f t="shared" si="4"/>
        <v>25.4</v>
      </c>
      <c r="J41" s="13">
        <v>81.4</v>
      </c>
      <c r="K41" s="13">
        <f t="shared" si="5"/>
        <v>24.42</v>
      </c>
      <c r="L41" s="13">
        <v>85.4</v>
      </c>
      <c r="M41" s="13">
        <f t="shared" si="6"/>
        <v>25.62</v>
      </c>
      <c r="N41" s="13">
        <f t="shared" si="7"/>
        <v>75.44</v>
      </c>
      <c r="O41" s="13"/>
    </row>
    <row r="42" s="1" customFormat="1" ht="20.1" customHeight="1" spans="1:15">
      <c r="A42" s="13">
        <v>39</v>
      </c>
      <c r="B42" s="13" t="s">
        <v>436</v>
      </c>
      <c r="C42" s="13" t="s">
        <v>437</v>
      </c>
      <c r="D42" s="13" t="s">
        <v>438</v>
      </c>
      <c r="E42" s="13" t="s">
        <v>439</v>
      </c>
      <c r="F42" s="13" t="s">
        <v>17</v>
      </c>
      <c r="G42" s="13" t="s">
        <v>415</v>
      </c>
      <c r="H42" s="13">
        <v>64</v>
      </c>
      <c r="I42" s="13">
        <f t="shared" si="4"/>
        <v>25.6</v>
      </c>
      <c r="J42" s="13">
        <v>76.2</v>
      </c>
      <c r="K42" s="13">
        <f t="shared" si="5"/>
        <v>22.86</v>
      </c>
      <c r="L42" s="13">
        <v>84.4</v>
      </c>
      <c r="M42" s="13">
        <f t="shared" si="6"/>
        <v>25.32</v>
      </c>
      <c r="N42" s="13">
        <f t="shared" si="7"/>
        <v>73.78</v>
      </c>
      <c r="O42" s="13"/>
    </row>
    <row r="43" s="1" customFormat="1" ht="20.1" customHeight="1" spans="1:15">
      <c r="A43" s="13">
        <v>40</v>
      </c>
      <c r="B43" s="13" t="s">
        <v>440</v>
      </c>
      <c r="C43" s="13" t="s">
        <v>441</v>
      </c>
      <c r="D43" s="13" t="s">
        <v>438</v>
      </c>
      <c r="E43" s="13" t="s">
        <v>439</v>
      </c>
      <c r="F43" s="13" t="s">
        <v>17</v>
      </c>
      <c r="G43" s="13" t="s">
        <v>415</v>
      </c>
      <c r="H43" s="13">
        <v>65</v>
      </c>
      <c r="I43" s="13">
        <f t="shared" si="4"/>
        <v>26</v>
      </c>
      <c r="J43" s="13">
        <v>73.2</v>
      </c>
      <c r="K43" s="13">
        <f t="shared" si="5"/>
        <v>21.96</v>
      </c>
      <c r="L43" s="13">
        <v>76</v>
      </c>
      <c r="M43" s="13">
        <f t="shared" si="6"/>
        <v>22.8</v>
      </c>
      <c r="N43" s="13">
        <f t="shared" si="7"/>
        <v>70.76</v>
      </c>
      <c r="O43" s="13"/>
    </row>
    <row r="44" s="1" customFormat="1" ht="20.1" customHeight="1" spans="1:15">
      <c r="A44" s="13">
        <v>41</v>
      </c>
      <c r="B44" s="13" t="s">
        <v>442</v>
      </c>
      <c r="C44" s="13" t="s">
        <v>443</v>
      </c>
      <c r="D44" s="13" t="s">
        <v>444</v>
      </c>
      <c r="E44" s="13" t="s">
        <v>445</v>
      </c>
      <c r="F44" s="13" t="s">
        <v>17</v>
      </c>
      <c r="G44" s="13" t="s">
        <v>415</v>
      </c>
      <c r="H44" s="13">
        <v>68</v>
      </c>
      <c r="I44" s="13">
        <f t="shared" si="4"/>
        <v>27.2</v>
      </c>
      <c r="J44" s="13">
        <v>80.4</v>
      </c>
      <c r="K44" s="13">
        <f t="shared" si="5"/>
        <v>24.12</v>
      </c>
      <c r="L44" s="13">
        <v>85.2</v>
      </c>
      <c r="M44" s="13">
        <f t="shared" si="6"/>
        <v>25.56</v>
      </c>
      <c r="N44" s="13">
        <f t="shared" si="7"/>
        <v>76.88</v>
      </c>
      <c r="O44" s="13"/>
    </row>
    <row r="45" s="1" customFormat="1" ht="20.1" customHeight="1" spans="1:15">
      <c r="A45" s="13">
        <v>42</v>
      </c>
      <c r="B45" s="13" t="s">
        <v>446</v>
      </c>
      <c r="C45" s="13" t="s">
        <v>447</v>
      </c>
      <c r="D45" s="13" t="s">
        <v>444</v>
      </c>
      <c r="E45" s="13" t="s">
        <v>445</v>
      </c>
      <c r="F45" s="13" t="s">
        <v>17</v>
      </c>
      <c r="G45" s="13" t="s">
        <v>415</v>
      </c>
      <c r="H45" s="13">
        <v>63.5</v>
      </c>
      <c r="I45" s="13">
        <f t="shared" si="4"/>
        <v>25.4</v>
      </c>
      <c r="J45" s="13">
        <v>78</v>
      </c>
      <c r="K45" s="13">
        <f t="shared" si="5"/>
        <v>23.4</v>
      </c>
      <c r="L45" s="13">
        <v>82.8</v>
      </c>
      <c r="M45" s="13">
        <f t="shared" si="6"/>
        <v>24.84</v>
      </c>
      <c r="N45" s="13">
        <f t="shared" si="7"/>
        <v>73.64</v>
      </c>
      <c r="O45" s="13"/>
    </row>
    <row r="46" s="1" customFormat="1" ht="20.1" customHeight="1" spans="1:15">
      <c r="A46" s="13">
        <v>43</v>
      </c>
      <c r="B46" s="13" t="s">
        <v>448</v>
      </c>
      <c r="C46" s="13" t="s">
        <v>449</v>
      </c>
      <c r="D46" s="13" t="s">
        <v>444</v>
      </c>
      <c r="E46" s="13" t="s">
        <v>445</v>
      </c>
      <c r="F46" s="13" t="s">
        <v>17</v>
      </c>
      <c r="G46" s="13" t="s">
        <v>415</v>
      </c>
      <c r="H46" s="13">
        <v>61</v>
      </c>
      <c r="I46" s="13">
        <f t="shared" si="4"/>
        <v>24.4</v>
      </c>
      <c r="J46" s="13">
        <v>79.4</v>
      </c>
      <c r="K46" s="13">
        <f t="shared" si="5"/>
        <v>23.82</v>
      </c>
      <c r="L46" s="13">
        <v>83.8</v>
      </c>
      <c r="M46" s="13">
        <f t="shared" si="6"/>
        <v>25.14</v>
      </c>
      <c r="N46" s="13">
        <f t="shared" si="7"/>
        <v>73.36</v>
      </c>
      <c r="O46" s="13"/>
    </row>
    <row r="47" s="1" customFormat="1" ht="20.1" customHeight="1" spans="1:15">
      <c r="A47" s="13">
        <v>44</v>
      </c>
      <c r="B47" s="13" t="s">
        <v>450</v>
      </c>
      <c r="C47" s="13" t="s">
        <v>451</v>
      </c>
      <c r="D47" s="13" t="s">
        <v>452</v>
      </c>
      <c r="E47" s="13" t="s">
        <v>453</v>
      </c>
      <c r="F47" s="13" t="s">
        <v>17</v>
      </c>
      <c r="G47" s="13" t="s">
        <v>415</v>
      </c>
      <c r="H47" s="13">
        <v>66</v>
      </c>
      <c r="I47" s="13">
        <f t="shared" si="4"/>
        <v>26.4</v>
      </c>
      <c r="J47" s="13">
        <v>77</v>
      </c>
      <c r="K47" s="13">
        <f t="shared" si="5"/>
        <v>23.1</v>
      </c>
      <c r="L47" s="13">
        <v>68.6</v>
      </c>
      <c r="M47" s="13">
        <f t="shared" si="6"/>
        <v>20.58</v>
      </c>
      <c r="N47" s="13">
        <f t="shared" si="7"/>
        <v>70.08</v>
      </c>
      <c r="O47" s="13"/>
    </row>
    <row r="48" s="1" customFormat="1" ht="20.1" customHeight="1" spans="1:15">
      <c r="A48" s="13">
        <v>45</v>
      </c>
      <c r="B48" s="13" t="s">
        <v>454</v>
      </c>
      <c r="C48" s="13" t="s">
        <v>455</v>
      </c>
      <c r="D48" s="13" t="s">
        <v>452</v>
      </c>
      <c r="E48" s="13" t="s">
        <v>453</v>
      </c>
      <c r="F48" s="13" t="s">
        <v>17</v>
      </c>
      <c r="G48" s="13" t="s">
        <v>415</v>
      </c>
      <c r="H48" s="13">
        <v>54.5</v>
      </c>
      <c r="I48" s="13">
        <f t="shared" si="4"/>
        <v>21.8</v>
      </c>
      <c r="J48" s="13">
        <v>77.8</v>
      </c>
      <c r="K48" s="13">
        <f t="shared" si="5"/>
        <v>23.34</v>
      </c>
      <c r="L48" s="13">
        <v>82</v>
      </c>
      <c r="M48" s="13">
        <f t="shared" si="6"/>
        <v>24.6</v>
      </c>
      <c r="N48" s="13">
        <f t="shared" si="7"/>
        <v>69.74</v>
      </c>
      <c r="O48" s="13"/>
    </row>
    <row r="49" s="1" customFormat="1" ht="20.1" customHeight="1" spans="1:15">
      <c r="A49" s="13">
        <v>46</v>
      </c>
      <c r="B49" s="13" t="s">
        <v>456</v>
      </c>
      <c r="C49" s="13" t="s">
        <v>457</v>
      </c>
      <c r="D49" s="13" t="s">
        <v>458</v>
      </c>
      <c r="E49" s="13" t="s">
        <v>459</v>
      </c>
      <c r="F49" s="13" t="s">
        <v>17</v>
      </c>
      <c r="G49" s="13" t="s">
        <v>415</v>
      </c>
      <c r="H49" s="13">
        <v>70</v>
      </c>
      <c r="I49" s="13">
        <f t="shared" si="4"/>
        <v>28</v>
      </c>
      <c r="J49" s="13">
        <v>79.2</v>
      </c>
      <c r="K49" s="13">
        <f t="shared" si="5"/>
        <v>23.76</v>
      </c>
      <c r="L49" s="13">
        <v>77.8</v>
      </c>
      <c r="M49" s="13">
        <f t="shared" si="6"/>
        <v>23.34</v>
      </c>
      <c r="N49" s="13">
        <f t="shared" si="7"/>
        <v>75.1</v>
      </c>
      <c r="O49" s="13"/>
    </row>
    <row r="50" s="1" customFormat="1" ht="20.1" customHeight="1" spans="1:15">
      <c r="A50" s="13">
        <v>47</v>
      </c>
      <c r="B50" s="13" t="s">
        <v>460</v>
      </c>
      <c r="C50" s="13" t="s">
        <v>461</v>
      </c>
      <c r="D50" s="13" t="s">
        <v>458</v>
      </c>
      <c r="E50" s="13" t="s">
        <v>459</v>
      </c>
      <c r="F50" s="13" t="s">
        <v>17</v>
      </c>
      <c r="G50" s="13" t="s">
        <v>415</v>
      </c>
      <c r="H50" s="13">
        <v>70.5</v>
      </c>
      <c r="I50" s="13">
        <f t="shared" si="4"/>
        <v>28.2</v>
      </c>
      <c r="J50" s="13">
        <v>82</v>
      </c>
      <c r="K50" s="13">
        <f t="shared" si="5"/>
        <v>24.6</v>
      </c>
      <c r="L50" s="13">
        <v>68.2</v>
      </c>
      <c r="M50" s="13">
        <f t="shared" si="6"/>
        <v>20.46</v>
      </c>
      <c r="N50" s="13">
        <f t="shared" si="7"/>
        <v>73.26</v>
      </c>
      <c r="O50" s="13"/>
    </row>
    <row r="51" s="1" customFormat="1" ht="20.1" customHeight="1" spans="1:15">
      <c r="A51" s="13">
        <v>48</v>
      </c>
      <c r="B51" s="13" t="s">
        <v>462</v>
      </c>
      <c r="C51" s="13" t="s">
        <v>463</v>
      </c>
      <c r="D51" s="13" t="s">
        <v>458</v>
      </c>
      <c r="E51" s="13" t="s">
        <v>459</v>
      </c>
      <c r="F51" s="13" t="s">
        <v>17</v>
      </c>
      <c r="G51" s="13" t="s">
        <v>415</v>
      </c>
      <c r="H51" s="13">
        <v>66</v>
      </c>
      <c r="I51" s="13">
        <f t="shared" si="4"/>
        <v>26.4</v>
      </c>
      <c r="J51" s="13">
        <v>76.2</v>
      </c>
      <c r="K51" s="13">
        <f t="shared" si="5"/>
        <v>22.86</v>
      </c>
      <c r="L51" s="13">
        <v>79.2</v>
      </c>
      <c r="M51" s="13">
        <f t="shared" si="6"/>
        <v>23.76</v>
      </c>
      <c r="N51" s="13">
        <f t="shared" si="7"/>
        <v>73.02</v>
      </c>
      <c r="O51" s="13"/>
    </row>
    <row r="52" s="1" customFormat="1" ht="20.1" customHeight="1" spans="1:15">
      <c r="A52" s="13">
        <v>49</v>
      </c>
      <c r="B52" s="13" t="s">
        <v>464</v>
      </c>
      <c r="C52" s="13" t="s">
        <v>465</v>
      </c>
      <c r="D52" s="13" t="s">
        <v>466</v>
      </c>
      <c r="E52" s="13" t="s">
        <v>467</v>
      </c>
      <c r="F52" s="13" t="s">
        <v>17</v>
      </c>
      <c r="G52" s="13" t="s">
        <v>415</v>
      </c>
      <c r="H52" s="13">
        <v>71.5</v>
      </c>
      <c r="I52" s="13">
        <f t="shared" si="4"/>
        <v>28.6</v>
      </c>
      <c r="J52" s="13">
        <v>76.8</v>
      </c>
      <c r="K52" s="13">
        <f t="shared" si="5"/>
        <v>23.04</v>
      </c>
      <c r="L52" s="13">
        <v>77.8</v>
      </c>
      <c r="M52" s="13">
        <f t="shared" si="6"/>
        <v>23.34</v>
      </c>
      <c r="N52" s="13">
        <f t="shared" si="7"/>
        <v>74.98</v>
      </c>
      <c r="O52" s="13"/>
    </row>
    <row r="53" s="1" customFormat="1" ht="20.1" customHeight="1" spans="1:15">
      <c r="A53" s="13">
        <v>50</v>
      </c>
      <c r="B53" s="13" t="s">
        <v>468</v>
      </c>
      <c r="C53" s="13" t="s">
        <v>469</v>
      </c>
      <c r="D53" s="13" t="s">
        <v>466</v>
      </c>
      <c r="E53" s="13" t="s">
        <v>467</v>
      </c>
      <c r="F53" s="13" t="s">
        <v>17</v>
      </c>
      <c r="G53" s="13" t="s">
        <v>415</v>
      </c>
      <c r="H53" s="13">
        <v>58</v>
      </c>
      <c r="I53" s="13">
        <f t="shared" si="4"/>
        <v>23.2</v>
      </c>
      <c r="J53" s="13">
        <v>76.8</v>
      </c>
      <c r="K53" s="13">
        <f t="shared" si="5"/>
        <v>23.04</v>
      </c>
      <c r="L53" s="13">
        <v>76</v>
      </c>
      <c r="M53" s="13">
        <f t="shared" si="6"/>
        <v>22.8</v>
      </c>
      <c r="N53" s="13">
        <f t="shared" si="7"/>
        <v>69.04</v>
      </c>
      <c r="O53" s="13" t="s">
        <v>25</v>
      </c>
    </row>
    <row r="54" s="1" customFormat="1" ht="20.1" customHeight="1" spans="1:15">
      <c r="A54" s="13">
        <v>51</v>
      </c>
      <c r="B54" s="13" t="s">
        <v>470</v>
      </c>
      <c r="C54" s="13" t="s">
        <v>471</v>
      </c>
      <c r="D54" s="13" t="s">
        <v>472</v>
      </c>
      <c r="E54" s="13" t="s">
        <v>473</v>
      </c>
      <c r="F54" s="13" t="s">
        <v>17</v>
      </c>
      <c r="G54" s="13" t="s">
        <v>415</v>
      </c>
      <c r="H54" s="13">
        <v>71.5</v>
      </c>
      <c r="I54" s="13">
        <f t="shared" si="4"/>
        <v>28.6</v>
      </c>
      <c r="J54" s="13">
        <v>76</v>
      </c>
      <c r="K54" s="13">
        <f t="shared" si="5"/>
        <v>22.8</v>
      </c>
      <c r="L54" s="13">
        <v>81.5</v>
      </c>
      <c r="M54" s="13">
        <f t="shared" si="6"/>
        <v>24.45</v>
      </c>
      <c r="N54" s="13">
        <f t="shared" si="7"/>
        <v>75.85</v>
      </c>
      <c r="O54" s="13"/>
    </row>
    <row r="55" s="1" customFormat="1" ht="20.1" customHeight="1" spans="1:15">
      <c r="A55" s="13">
        <v>52</v>
      </c>
      <c r="B55" s="13" t="s">
        <v>474</v>
      </c>
      <c r="C55" s="13" t="s">
        <v>475</v>
      </c>
      <c r="D55" s="13" t="s">
        <v>472</v>
      </c>
      <c r="E55" s="13" t="s">
        <v>473</v>
      </c>
      <c r="F55" s="13" t="s">
        <v>17</v>
      </c>
      <c r="G55" s="13" t="s">
        <v>415</v>
      </c>
      <c r="H55" s="13">
        <v>59</v>
      </c>
      <c r="I55" s="13">
        <f t="shared" si="4"/>
        <v>23.6</v>
      </c>
      <c r="J55" s="13">
        <v>75.8</v>
      </c>
      <c r="K55" s="13">
        <f t="shared" si="5"/>
        <v>22.74</v>
      </c>
      <c r="L55" s="13">
        <v>80.3</v>
      </c>
      <c r="M55" s="13">
        <f t="shared" si="6"/>
        <v>24.09</v>
      </c>
      <c r="N55" s="13">
        <f t="shared" si="7"/>
        <v>70.43</v>
      </c>
      <c r="O55" s="13"/>
    </row>
  </sheetData>
  <sortState ref="A5:R65">
    <sortCondition ref="A5:A65"/>
  </sortState>
  <mergeCells count="12">
    <mergeCell ref="A1:O1"/>
    <mergeCell ref="H2:I2"/>
    <mergeCell ref="J2:M2"/>
    <mergeCell ref="A2:A3"/>
    <mergeCell ref="B2:B3"/>
    <mergeCell ref="C2:C3"/>
    <mergeCell ref="D2:D3"/>
    <mergeCell ref="E2:E3"/>
    <mergeCell ref="F2:F3"/>
    <mergeCell ref="G2:G3"/>
    <mergeCell ref="N2:N3"/>
    <mergeCell ref="O2:O3"/>
  </mergeCells>
  <printOptions horizontalCentered="1"/>
  <pageMargins left="0.236220472440945" right="0.236220472440945" top="0.511811023622047" bottom="0.511811023622047" header="0" footer="0.51181102362204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中小学组名单</vt:lpstr>
      <vt:lpstr>音体美幼组名单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2019-03-27T07:10:00Z</dcterms:created>
  <cp:lastPrinted>2019-08-12T08:57:00Z</cp:lastPrinted>
  <dcterms:modified xsi:type="dcterms:W3CDTF">2019-08-13T08:15:25Z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